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FS Kabwe data-Analysed" sheetId="1" r:id="rId4"/>
    <sheet state="visible" name="SFS Kabwe data" sheetId="2" r:id="rId5"/>
    <sheet state="visible" name="Yield Data" sheetId="3" r:id="rId6"/>
    <sheet state="visible" name="Sheet3" sheetId="4" r:id="rId7"/>
  </sheets>
  <definedNames/>
  <calcPr/>
  <extLst>
    <ext uri="GoogleSheetsCustomDataVersion2">
      <go:sheetsCustomData xmlns:go="http://customooxmlschemas.google.com/" r:id="rId8" roundtripDataChecksum="W24SPFJaFJa1A1bMaADxiSX1c0It4+blqySIaai7Ggo="/>
    </ext>
  </extLst>
</workbook>
</file>

<file path=xl/sharedStrings.xml><?xml version="1.0" encoding="utf-8"?>
<sst xmlns="http://schemas.openxmlformats.org/spreadsheetml/2006/main" count="521" uniqueCount="92">
  <si>
    <t xml:space="preserve"> </t>
  </si>
  <si>
    <t>4WAP growth data</t>
  </si>
  <si>
    <t>12WAP Growth data</t>
  </si>
  <si>
    <t>9WAP</t>
  </si>
  <si>
    <t>Plot</t>
  </si>
  <si>
    <t>Description</t>
  </si>
  <si>
    <t>Treatment</t>
  </si>
  <si>
    <t>Details</t>
  </si>
  <si>
    <t>Germination data</t>
  </si>
  <si>
    <t>Plant 1</t>
  </si>
  <si>
    <t>Plant 2</t>
  </si>
  <si>
    <t>Plant 3</t>
  </si>
  <si>
    <t>Plant 4</t>
  </si>
  <si>
    <t>Plant 5</t>
  </si>
  <si>
    <t>Plant 6</t>
  </si>
  <si>
    <t>Plant 7</t>
  </si>
  <si>
    <t>Plant 8</t>
  </si>
  <si>
    <t>Plant 9</t>
  </si>
  <si>
    <t xml:space="preserve"> Average Growth Data 12WAP</t>
  </si>
  <si>
    <t>Harvest Data</t>
  </si>
  <si>
    <t>Soil pH</t>
  </si>
  <si>
    <t>Soil Organic Carbon(%)</t>
  </si>
  <si>
    <t>Phosphorus%</t>
  </si>
  <si>
    <t>Nitrogen %</t>
  </si>
  <si>
    <t>Nutritional analysis (%)</t>
  </si>
  <si>
    <t>Germination count/72</t>
  </si>
  <si>
    <t>Germination Rate</t>
  </si>
  <si>
    <t>Height(cm)</t>
  </si>
  <si>
    <t>Diameter(mm)</t>
  </si>
  <si>
    <t>Height tassel(cm)</t>
  </si>
  <si>
    <t>Height to cob (cm)</t>
  </si>
  <si>
    <t>Diameter (mm)</t>
  </si>
  <si>
    <t>Number of cobs</t>
  </si>
  <si>
    <t>Average Field Weight(g)</t>
  </si>
  <si>
    <t>Aver. GRAIN WGHT (kg)</t>
  </si>
  <si>
    <t>Aver. MOISTURE CONTENT (%)</t>
  </si>
  <si>
    <t>Baseline</t>
  </si>
  <si>
    <t>After Planting</t>
  </si>
  <si>
    <t>After Harvesting</t>
  </si>
  <si>
    <t>Moisture%</t>
  </si>
  <si>
    <t>Protein</t>
  </si>
  <si>
    <t>Fat</t>
  </si>
  <si>
    <t>Fiber</t>
  </si>
  <si>
    <t>Starch</t>
  </si>
  <si>
    <t>Control</t>
  </si>
  <si>
    <t>SF1/A1</t>
  </si>
  <si>
    <t>Soil and Fertilizer , with Seed  Treatment</t>
  </si>
  <si>
    <t>SF1/B1</t>
  </si>
  <si>
    <t>Average</t>
  </si>
  <si>
    <t>SF1/A2</t>
  </si>
  <si>
    <t>Soil and Fertilizer Treatment only</t>
  </si>
  <si>
    <t>SF1/B2</t>
  </si>
  <si>
    <t>SF2/B1</t>
  </si>
  <si>
    <t>Seed Treatment only</t>
  </si>
  <si>
    <t>SF2/A1</t>
  </si>
  <si>
    <t>SF2/A2</t>
  </si>
  <si>
    <t>No SFS treatment</t>
  </si>
  <si>
    <t>SF2/B2</t>
  </si>
  <si>
    <t>20% of Full rate</t>
  </si>
  <si>
    <t>Soil and Fertilizer Treatment, with seed Treatment</t>
  </si>
  <si>
    <t>Full rate</t>
  </si>
  <si>
    <t>plot</t>
  </si>
  <si>
    <t>desc</t>
  </si>
  <si>
    <t>block</t>
  </si>
  <si>
    <t>trt</t>
  </si>
  <si>
    <t>trtcomb</t>
  </si>
  <si>
    <t>trtdescription</t>
  </si>
  <si>
    <t>germination</t>
  </si>
  <si>
    <t>yieldkgha</t>
  </si>
  <si>
    <t>Cont</t>
  </si>
  <si>
    <t>Cont:SF1/A1</t>
  </si>
  <si>
    <t>Cont:SF1/B1</t>
  </si>
  <si>
    <t>Cont:SF1/A2</t>
  </si>
  <si>
    <t>Cont:SF1/B2</t>
  </si>
  <si>
    <t>Cont:SF2/A1</t>
  </si>
  <si>
    <t>Cont:SF2/B1</t>
  </si>
  <si>
    <t>Cont:SF2/A2</t>
  </si>
  <si>
    <t>Cont:SF2/B2</t>
  </si>
  <si>
    <t>R20</t>
  </si>
  <si>
    <t>R20:SF1/B2</t>
  </si>
  <si>
    <t>R20:SF2/B1</t>
  </si>
  <si>
    <t>R20:SF2/A1</t>
  </si>
  <si>
    <t>R20:SF2/A2</t>
  </si>
  <si>
    <t>R20:SF1/A1</t>
  </si>
  <si>
    <t>Full</t>
  </si>
  <si>
    <t>Full:SF1/A2</t>
  </si>
  <si>
    <t>Full:SF2/A2</t>
  </si>
  <si>
    <t>Full:SF2/B2</t>
  </si>
  <si>
    <t>Full:SF1/B1</t>
  </si>
  <si>
    <t>Full:SF1/A1</t>
  </si>
  <si>
    <t>Full:SF2/A1</t>
  </si>
  <si>
    <t>Full:SF2/B1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</si>
</sst>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9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8DB3E2"/>
      <name val="Calibri"/>
    </font>
    <font>
      <sz val="11.0"/>
      <color rgb="FF8DB3E2"/>
      <name val="Calibri"/>
    </font>
    <font>
      <b/>
      <sz val="11.0"/>
      <color rgb="FFD99594"/>
      <name val="Calibri"/>
    </font>
    <font>
      <sz val="11.0"/>
      <color rgb="FFD99594"/>
      <name val="Calibri"/>
    </font>
    <font>
      <b/>
      <sz val="11.0"/>
      <color rgb="FF76923C"/>
      <name val="Calibri"/>
    </font>
    <font>
      <sz val="11.0"/>
      <color rgb="FF76923C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DDD9C3"/>
        <bgColor rgb="FFDDD9C3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2" numFmtId="0" xfId="0" applyAlignment="1" applyFont="1">
      <alignment horizontal="center" vertical="top"/>
    </xf>
    <xf borderId="0" fillId="0" fontId="2" numFmtId="2" xfId="0" applyAlignment="1" applyFont="1" applyNumberFormat="1">
      <alignment horizontal="center" vertical="top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horizontal="center" shrinkToFit="0" vertical="top" wrapText="1"/>
    </xf>
    <xf borderId="0" fillId="0" fontId="1" numFmtId="0" xfId="0" applyAlignment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1" fillId="2" fontId="1" numFmtId="0" xfId="0" applyAlignment="1" applyBorder="1" applyFill="1" applyFont="1">
      <alignment horizontal="center" shrinkToFit="0" vertical="top" wrapText="1"/>
    </xf>
    <xf borderId="1" fillId="3" fontId="1" numFmtId="0" xfId="0" applyAlignment="1" applyBorder="1" applyFill="1" applyFont="1">
      <alignment horizontal="center" shrinkToFit="0" vertical="top" wrapText="1"/>
    </xf>
    <xf borderId="0" fillId="0" fontId="1" numFmtId="0" xfId="0" applyAlignment="1" applyFont="1">
      <alignment horizontal="center" shrinkToFit="0" vertical="top" wrapText="1"/>
    </xf>
    <xf borderId="0" fillId="0" fontId="2" numFmtId="2" xfId="0" applyAlignment="1" applyFont="1" applyNumberFormat="1">
      <alignment horizontal="center" shrinkToFit="0" vertical="top" wrapText="1"/>
    </xf>
    <xf borderId="0" fillId="0" fontId="3" numFmtId="0" xfId="0" applyFont="1"/>
    <xf borderId="0" fillId="0" fontId="4" numFmtId="0" xfId="0" applyAlignment="1" applyFont="1">
      <alignment vertical="top"/>
    </xf>
    <xf borderId="0" fillId="0" fontId="4" numFmtId="0" xfId="0" applyAlignment="1" applyFont="1">
      <alignment horizontal="center"/>
    </xf>
    <xf borderId="0" fillId="0" fontId="4" numFmtId="164" xfId="0" applyAlignment="1" applyFont="1" applyNumberFormat="1">
      <alignment horizontal="center"/>
    </xf>
    <xf borderId="0" fillId="0" fontId="4" numFmtId="0" xfId="0" applyFont="1"/>
    <xf borderId="1" fillId="2" fontId="4" numFmtId="0" xfId="0" applyBorder="1" applyFont="1"/>
    <xf borderId="1" fillId="3" fontId="4" numFmtId="0" xfId="0" applyBorder="1" applyFont="1"/>
    <xf borderId="0" fillId="0" fontId="3" numFmtId="2" xfId="0" applyAlignment="1" applyFont="1" applyNumberFormat="1">
      <alignment horizontal="center" vertical="top"/>
    </xf>
    <xf borderId="0" fillId="0" fontId="3" numFmtId="9" xfId="0" applyAlignment="1" applyFont="1" applyNumberFormat="1">
      <alignment horizontal="center" vertical="top"/>
    </xf>
    <xf borderId="0" fillId="0" fontId="3" numFmtId="10" xfId="0" applyAlignment="1" applyFont="1" applyNumberFormat="1">
      <alignment horizontal="center" vertical="top"/>
    </xf>
    <xf borderId="0" fillId="0" fontId="2" numFmtId="0" xfId="0" applyFont="1"/>
    <xf borderId="0" fillId="0" fontId="1" numFmtId="0" xfId="0" applyAlignment="1" applyFont="1">
      <alignment horizontal="center"/>
    </xf>
    <xf borderId="0" fillId="0" fontId="1" numFmtId="164" xfId="0" applyAlignment="1" applyFont="1" applyNumberFormat="1">
      <alignment horizontal="center"/>
    </xf>
    <xf borderId="0" fillId="0" fontId="1" numFmtId="0" xfId="0" applyFont="1"/>
    <xf borderId="1" fillId="2" fontId="1" numFmtId="0" xfId="0" applyBorder="1" applyFont="1"/>
    <xf borderId="1" fillId="3" fontId="1" numFmtId="0" xfId="0" applyBorder="1" applyFont="1"/>
    <xf borderId="0" fillId="0" fontId="2" numFmtId="9" xfId="0" applyAlignment="1" applyFont="1" applyNumberFormat="1">
      <alignment horizontal="center" vertical="top"/>
    </xf>
    <xf borderId="0" fillId="0" fontId="2" numFmtId="10" xfId="0" applyAlignment="1" applyFont="1" applyNumberFormat="1">
      <alignment horizontal="center"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horizontal="center"/>
    </xf>
    <xf borderId="0" fillId="0" fontId="2" numFmtId="10" xfId="0" applyAlignment="1" applyFont="1" applyNumberFormat="1">
      <alignment horizontal="center"/>
    </xf>
    <xf borderId="1" fillId="2" fontId="2" numFmtId="0" xfId="0" applyAlignment="1" applyBorder="1" applyFont="1">
      <alignment horizontal="center"/>
    </xf>
    <xf borderId="1" fillId="3" fontId="2" numFmtId="0" xfId="0" applyAlignment="1" applyBorder="1" applyFont="1">
      <alignment horizontal="center"/>
    </xf>
    <xf borderId="0" fillId="0" fontId="2" numFmtId="2" xfId="0" applyAlignment="1" applyFont="1" applyNumberFormat="1">
      <alignment horizontal="center"/>
    </xf>
    <xf borderId="0" fillId="0" fontId="2" numFmtId="2" xfId="0" applyFont="1" applyNumberFormat="1"/>
    <xf borderId="0" fillId="0" fontId="2" numFmtId="2" xfId="0" applyAlignment="1" applyFont="1" applyNumberFormat="1">
      <alignment vertical="top"/>
    </xf>
    <xf borderId="0" fillId="0" fontId="1" numFmtId="2" xfId="0" applyAlignment="1" applyFont="1" applyNumberFormat="1">
      <alignment vertical="top"/>
    </xf>
    <xf borderId="1" fillId="2" fontId="2" numFmtId="2" xfId="0" applyAlignment="1" applyBorder="1" applyFont="1" applyNumberFormat="1">
      <alignment horizontal="center"/>
    </xf>
    <xf borderId="1" fillId="3" fontId="2" numFmtId="2" xfId="0" applyAlignment="1" applyBorder="1" applyFont="1" applyNumberFormat="1">
      <alignment horizontal="center"/>
    </xf>
    <xf borderId="0" fillId="0" fontId="4" numFmtId="2" xfId="0" applyFont="1" applyNumberFormat="1"/>
    <xf borderId="0" fillId="0" fontId="3" numFmtId="0" xfId="0" applyAlignment="1" applyFont="1">
      <alignment vertical="top"/>
    </xf>
    <xf borderId="0" fillId="0" fontId="4" numFmtId="10" xfId="0" applyAlignment="1" applyFont="1" applyNumberFormat="1">
      <alignment horizontal="center"/>
    </xf>
    <xf borderId="1" fillId="2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0" fillId="0" fontId="4" numFmtId="2" xfId="0" applyAlignment="1" applyFont="1" applyNumberFormat="1">
      <alignment horizontal="center"/>
    </xf>
    <xf borderId="0" fillId="0" fontId="5" numFmtId="0" xfId="0" applyFont="1"/>
    <xf borderId="0" fillId="0" fontId="6" numFmtId="0" xfId="0" applyAlignment="1" applyFont="1">
      <alignment vertical="top"/>
    </xf>
    <xf borderId="0" fillId="0" fontId="6" numFmtId="0" xfId="0" applyAlignment="1" applyFont="1">
      <alignment horizontal="center"/>
    </xf>
    <xf borderId="0" fillId="0" fontId="6" numFmtId="164" xfId="0" applyAlignment="1" applyFont="1" applyNumberFormat="1">
      <alignment horizontal="center"/>
    </xf>
    <xf borderId="0" fillId="0" fontId="6" numFmtId="0" xfId="0" applyFont="1"/>
    <xf borderId="1" fillId="2" fontId="6" numFmtId="0" xfId="0" applyBorder="1" applyFont="1"/>
    <xf borderId="1" fillId="3" fontId="6" numFmtId="0" xfId="0" applyBorder="1" applyFont="1"/>
    <xf borderId="0" fillId="0" fontId="5" numFmtId="2" xfId="0" applyAlignment="1" applyFont="1" applyNumberFormat="1">
      <alignment horizontal="center" vertical="top"/>
    </xf>
    <xf borderId="0" fillId="0" fontId="5" numFmtId="9" xfId="0" applyAlignment="1" applyFont="1" applyNumberFormat="1">
      <alignment horizontal="center" vertical="top"/>
    </xf>
    <xf borderId="0" fillId="0" fontId="5" numFmtId="10" xfId="0" applyAlignment="1" applyFont="1" applyNumberFormat="1">
      <alignment horizontal="center" vertical="top"/>
    </xf>
    <xf borderId="0" fillId="0" fontId="1" numFmtId="10" xfId="0" applyAlignment="1" applyFont="1" applyNumberFormat="1">
      <alignment horizontal="center"/>
    </xf>
    <xf borderId="1" fillId="2" fontId="1" numFmtId="0" xfId="0" applyAlignment="1" applyBorder="1" applyFont="1">
      <alignment horizontal="center"/>
    </xf>
    <xf borderId="1" fillId="3" fontId="1" numFmtId="0" xfId="0" applyAlignment="1" applyBorder="1" applyFont="1">
      <alignment horizontal="center"/>
    </xf>
    <xf borderId="0" fillId="0" fontId="1" numFmtId="2" xfId="0" applyAlignment="1" applyFont="1" applyNumberFormat="1">
      <alignment horizontal="center"/>
    </xf>
    <xf borderId="0" fillId="0" fontId="6" numFmtId="10" xfId="0" applyAlignment="1" applyFont="1" applyNumberFormat="1">
      <alignment horizontal="center"/>
    </xf>
    <xf borderId="1" fillId="2" fontId="6" numFmtId="0" xfId="0" applyAlignment="1" applyBorder="1" applyFont="1">
      <alignment horizontal="center"/>
    </xf>
    <xf borderId="1" fillId="3" fontId="6" numFmtId="0" xfId="0" applyAlignment="1" applyBorder="1" applyFont="1">
      <alignment horizontal="center"/>
    </xf>
    <xf borderId="0" fillId="0" fontId="6" numFmtId="2" xfId="0" applyAlignment="1" applyFont="1" applyNumberFormat="1">
      <alignment horizontal="center"/>
    </xf>
    <xf borderId="0" fillId="0" fontId="7" numFmtId="0" xfId="0" applyFont="1"/>
    <xf borderId="0" fillId="0" fontId="8" numFmtId="0" xfId="0" applyAlignment="1" applyFont="1">
      <alignment vertical="top"/>
    </xf>
    <xf borderId="0" fillId="0" fontId="8" numFmtId="0" xfId="0" applyAlignment="1" applyFont="1">
      <alignment horizontal="center"/>
    </xf>
    <xf borderId="0" fillId="0" fontId="8" numFmtId="164" xfId="0" applyAlignment="1" applyFont="1" applyNumberFormat="1">
      <alignment horizontal="center"/>
    </xf>
    <xf borderId="0" fillId="0" fontId="8" numFmtId="0" xfId="0" applyFont="1"/>
    <xf borderId="1" fillId="2" fontId="8" numFmtId="0" xfId="0" applyBorder="1" applyFont="1"/>
    <xf borderId="1" fillId="3" fontId="8" numFmtId="0" xfId="0" applyBorder="1" applyFont="1"/>
    <xf borderId="0" fillId="0" fontId="7" numFmtId="2" xfId="0" applyAlignment="1" applyFont="1" applyNumberFormat="1">
      <alignment horizontal="center" vertical="top"/>
    </xf>
    <xf borderId="0" fillId="0" fontId="7" numFmtId="9" xfId="0" applyAlignment="1" applyFont="1" applyNumberFormat="1">
      <alignment horizontal="center" vertical="top"/>
    </xf>
    <xf borderId="0" fillId="0" fontId="7" numFmtId="10" xfId="0" applyAlignment="1" applyFont="1" applyNumberFormat="1">
      <alignment horizontal="center" vertical="top"/>
    </xf>
    <xf borderId="0" fillId="0" fontId="8" numFmtId="10" xfId="0" applyAlignment="1" applyFont="1" applyNumberFormat="1">
      <alignment horizontal="center"/>
    </xf>
    <xf borderId="1" fillId="2" fontId="8" numFmtId="0" xfId="0" applyAlignment="1" applyBorder="1" applyFont="1">
      <alignment horizontal="center"/>
    </xf>
    <xf borderId="1" fillId="3" fontId="8" numFmtId="0" xfId="0" applyAlignment="1" applyBorder="1" applyFont="1">
      <alignment horizontal="center"/>
    </xf>
    <xf borderId="0" fillId="0" fontId="8" numFmtId="2" xfId="0" applyAlignment="1" applyFont="1" applyNumberFormat="1">
      <alignment horizontal="center"/>
    </xf>
    <xf borderId="0" fillId="0" fontId="2" numFmtId="0" xfId="0" applyAlignment="1" applyFont="1">
      <alignment horizontal="center" vertical="center"/>
    </xf>
    <xf borderId="0" fillId="0" fontId="1" numFmtId="2" xfId="0" applyAlignment="1" applyFont="1" applyNumberFormat="1">
      <alignment shrinkToFit="0" vertical="top" wrapText="1"/>
    </xf>
    <xf borderId="0" fillId="0" fontId="1" numFmtId="2" xfId="0" applyFont="1" applyNumberFormat="1"/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22.0"/>
    <col customWidth="1" min="3" max="3" width="10.71"/>
    <col customWidth="1" min="4" max="4" width="35.14"/>
    <col customWidth="1" min="5" max="5" width="16.43"/>
    <col customWidth="1" min="6" max="6" width="12.57"/>
    <col customWidth="1" min="7" max="7" width="12.14"/>
    <col customWidth="1" min="8" max="8" width="9.14"/>
    <col customWidth="1" min="9" max="9" width="6.71"/>
    <col customWidth="1" min="10" max="10" width="6.43"/>
    <col customWidth="1" min="11" max="11" width="5.71"/>
    <col customWidth="1" min="12" max="12" width="7.0"/>
    <col customWidth="1" min="13" max="13" width="6.29"/>
    <col customWidth="1" min="14" max="14" width="6.0"/>
    <col customWidth="1" min="15" max="15" width="7.14"/>
    <col customWidth="1" min="16" max="16" width="6.57"/>
    <col customWidth="1" min="17" max="17" width="5.43"/>
    <col customWidth="1" min="18" max="18" width="6.86"/>
    <col customWidth="1" min="19" max="19" width="5.43"/>
    <col customWidth="1" min="20" max="20" width="5.71"/>
    <col customWidth="1" min="21" max="21" width="7.29"/>
    <col customWidth="1" min="22" max="22" width="5.86"/>
    <col customWidth="1" min="23" max="23" width="5.29"/>
    <col customWidth="1" min="24" max="24" width="6.57"/>
    <col customWidth="1" min="25" max="25" width="5.43"/>
    <col customWidth="1" min="26" max="26" width="5.29"/>
    <col customWidth="1" min="27" max="27" width="6.86"/>
    <col customWidth="1" min="28" max="28" width="5.71"/>
    <col customWidth="1" min="29" max="29" width="6.14"/>
    <col customWidth="1" min="30" max="30" width="6.86"/>
    <col customWidth="1" min="31" max="31" width="6.71"/>
    <col customWidth="1" min="32" max="32" width="6.0"/>
    <col customWidth="1" min="33" max="33" width="6.43"/>
    <col customWidth="1" min="34" max="34" width="6.14"/>
    <col customWidth="1" min="35" max="35" width="5.86"/>
    <col customWidth="1" min="36" max="36" width="7.0"/>
    <col customWidth="1" min="37" max="37" width="7.57"/>
    <col customWidth="1" min="38" max="41" width="6.57"/>
    <col customWidth="1" min="42" max="42" width="9.14"/>
    <col customWidth="1" min="43" max="43" width="15.86"/>
    <col customWidth="1" min="44" max="44" width="16.71"/>
    <col customWidth="1" min="45" max="45" width="17.57"/>
    <col customWidth="1" min="46" max="47" width="9.14"/>
    <col customWidth="1" min="48" max="48" width="11.29"/>
    <col customWidth="1" min="49" max="50" width="9.14"/>
    <col customWidth="1" min="51" max="51" width="11.86"/>
    <col customWidth="1" min="52" max="53" width="9.14"/>
    <col customWidth="1" min="54" max="54" width="10.71"/>
    <col customWidth="1" min="55" max="56" width="9.14"/>
    <col customWidth="1" min="57" max="57" width="10.86"/>
    <col customWidth="1" min="58" max="62" width="9.14"/>
  </cols>
  <sheetData>
    <row r="1">
      <c r="A1" s="1"/>
      <c r="B1" s="1"/>
      <c r="C1" s="1"/>
      <c r="D1" s="1" t="s">
        <v>0</v>
      </c>
      <c r="E1" s="1"/>
      <c r="F1" s="1"/>
      <c r="G1" s="2" t="s">
        <v>1</v>
      </c>
      <c r="I1" s="2" t="s">
        <v>2</v>
      </c>
      <c r="AJ1" s="2"/>
      <c r="AK1" s="2"/>
      <c r="AL1" s="2"/>
      <c r="AM1" s="2"/>
      <c r="AN1" s="2"/>
      <c r="AO1" s="2"/>
      <c r="AP1" s="1"/>
      <c r="AQ1" s="1"/>
      <c r="AR1" s="1"/>
      <c r="AS1" s="1"/>
      <c r="AT1" s="2"/>
      <c r="AU1" s="3" t="s">
        <v>3</v>
      </c>
      <c r="AV1" s="3"/>
      <c r="AW1" s="3"/>
      <c r="AX1" s="3" t="s">
        <v>3</v>
      </c>
      <c r="AY1" s="3"/>
      <c r="AZ1" s="3"/>
      <c r="BA1" s="3" t="s">
        <v>3</v>
      </c>
      <c r="BB1" s="3"/>
      <c r="BC1" s="3"/>
      <c r="BD1" s="3" t="s">
        <v>3</v>
      </c>
      <c r="BE1" s="3"/>
      <c r="BF1" s="3"/>
      <c r="BG1" s="3"/>
      <c r="BH1" s="3"/>
      <c r="BI1" s="3"/>
      <c r="BJ1" s="3"/>
    </row>
    <row r="2">
      <c r="A2" s="2" t="s">
        <v>4</v>
      </c>
      <c r="B2" s="1" t="s">
        <v>5</v>
      </c>
      <c r="C2" s="2" t="s">
        <v>6</v>
      </c>
      <c r="D2" s="1" t="s">
        <v>7</v>
      </c>
      <c r="E2" s="2" t="s">
        <v>8</v>
      </c>
      <c r="I2" s="2" t="s">
        <v>9</v>
      </c>
      <c r="L2" s="2" t="s">
        <v>10</v>
      </c>
      <c r="O2" s="2" t="s">
        <v>11</v>
      </c>
      <c r="R2" s="2" t="s">
        <v>12</v>
      </c>
      <c r="U2" s="2" t="s">
        <v>13</v>
      </c>
      <c r="X2" s="2" t="s">
        <v>14</v>
      </c>
      <c r="AA2" s="2" t="s">
        <v>15</v>
      </c>
      <c r="AD2" s="2" t="s">
        <v>16</v>
      </c>
      <c r="AG2" s="2" t="s">
        <v>17</v>
      </c>
      <c r="AJ2" s="2" t="s">
        <v>18</v>
      </c>
      <c r="AM2" s="2" t="s">
        <v>18</v>
      </c>
      <c r="AP2" s="1"/>
      <c r="AQ2" s="4" t="s">
        <v>19</v>
      </c>
      <c r="AT2" s="3" t="s">
        <v>20</v>
      </c>
      <c r="AW2" s="3" t="s">
        <v>21</v>
      </c>
      <c r="AZ2" s="3" t="s">
        <v>22</v>
      </c>
      <c r="BC2" s="3" t="s">
        <v>23</v>
      </c>
      <c r="BF2" s="3" t="s">
        <v>24</v>
      </c>
      <c r="BJ2" s="3"/>
    </row>
    <row r="3" ht="57.0" customHeight="1">
      <c r="A3" s="5"/>
      <c r="B3" s="1"/>
      <c r="C3" s="5"/>
      <c r="D3" s="6"/>
      <c r="E3" s="5" t="s">
        <v>25</v>
      </c>
      <c r="F3" s="5" t="s">
        <v>26</v>
      </c>
      <c r="G3" s="7" t="s">
        <v>27</v>
      </c>
      <c r="H3" s="7" t="s">
        <v>28</v>
      </c>
      <c r="I3" s="8" t="s">
        <v>29</v>
      </c>
      <c r="J3" s="9" t="s">
        <v>30</v>
      </c>
      <c r="K3" s="6" t="s">
        <v>31</v>
      </c>
      <c r="L3" s="8" t="s">
        <v>29</v>
      </c>
      <c r="M3" s="9" t="s">
        <v>30</v>
      </c>
      <c r="N3" s="6" t="s">
        <v>31</v>
      </c>
      <c r="O3" s="8" t="s">
        <v>29</v>
      </c>
      <c r="P3" s="9" t="s">
        <v>30</v>
      </c>
      <c r="Q3" s="6" t="s">
        <v>31</v>
      </c>
      <c r="R3" s="8" t="s">
        <v>29</v>
      </c>
      <c r="S3" s="9" t="s">
        <v>30</v>
      </c>
      <c r="T3" s="6" t="s">
        <v>31</v>
      </c>
      <c r="U3" s="8" t="s">
        <v>29</v>
      </c>
      <c r="V3" s="9" t="s">
        <v>30</v>
      </c>
      <c r="W3" s="6" t="s">
        <v>31</v>
      </c>
      <c r="X3" s="8" t="s">
        <v>29</v>
      </c>
      <c r="Y3" s="9" t="s">
        <v>30</v>
      </c>
      <c r="Z3" s="6" t="s">
        <v>31</v>
      </c>
      <c r="AA3" s="8" t="s">
        <v>29</v>
      </c>
      <c r="AB3" s="9" t="s">
        <v>30</v>
      </c>
      <c r="AC3" s="6" t="s">
        <v>31</v>
      </c>
      <c r="AD3" s="8" t="s">
        <v>29</v>
      </c>
      <c r="AE3" s="9" t="s">
        <v>30</v>
      </c>
      <c r="AF3" s="6" t="s">
        <v>31</v>
      </c>
      <c r="AG3" s="8" t="s">
        <v>29</v>
      </c>
      <c r="AH3" s="9" t="s">
        <v>30</v>
      </c>
      <c r="AI3" s="6" t="s">
        <v>31</v>
      </c>
      <c r="AJ3" s="10" t="s">
        <v>29</v>
      </c>
      <c r="AK3" s="10" t="s">
        <v>30</v>
      </c>
      <c r="AL3" s="6" t="s">
        <v>31</v>
      </c>
      <c r="AM3" s="10" t="s">
        <v>29</v>
      </c>
      <c r="AN3" s="10" t="s">
        <v>30</v>
      </c>
      <c r="AO3" s="6" t="s">
        <v>31</v>
      </c>
      <c r="AP3" s="6" t="s">
        <v>32</v>
      </c>
      <c r="AQ3" s="6" t="s">
        <v>33</v>
      </c>
      <c r="AR3" s="6" t="s">
        <v>34</v>
      </c>
      <c r="AS3" s="6" t="s">
        <v>35</v>
      </c>
      <c r="AT3" s="5" t="s">
        <v>36</v>
      </c>
      <c r="AU3" s="11" t="s">
        <v>37</v>
      </c>
      <c r="AV3" s="11" t="s">
        <v>38</v>
      </c>
      <c r="AW3" s="11" t="s">
        <v>36</v>
      </c>
      <c r="AX3" s="11" t="s">
        <v>37</v>
      </c>
      <c r="AY3" s="11" t="s">
        <v>38</v>
      </c>
      <c r="AZ3" s="11" t="s">
        <v>36</v>
      </c>
      <c r="BA3" s="11" t="s">
        <v>37</v>
      </c>
      <c r="BB3" s="11" t="s">
        <v>38</v>
      </c>
      <c r="BC3" s="11" t="s">
        <v>36</v>
      </c>
      <c r="BD3" s="11" t="s">
        <v>37</v>
      </c>
      <c r="BE3" s="11" t="s">
        <v>38</v>
      </c>
      <c r="BF3" s="11" t="s">
        <v>39</v>
      </c>
      <c r="BG3" s="11" t="s">
        <v>40</v>
      </c>
      <c r="BH3" s="11" t="s">
        <v>41</v>
      </c>
      <c r="BI3" s="11" t="s">
        <v>42</v>
      </c>
      <c r="BJ3" s="11" t="s">
        <v>43</v>
      </c>
    </row>
    <row r="4">
      <c r="A4" s="12">
        <v>1.0</v>
      </c>
      <c r="B4" s="13" t="s">
        <v>44</v>
      </c>
      <c r="C4" s="12" t="s">
        <v>45</v>
      </c>
      <c r="D4" s="13" t="s">
        <v>46</v>
      </c>
      <c r="E4" s="14">
        <v>56.0</v>
      </c>
      <c r="F4" s="15">
        <f t="shared" ref="F4:F5" si="2">E4/72</f>
        <v>0.7777777778</v>
      </c>
      <c r="G4" s="16">
        <v>44.8</v>
      </c>
      <c r="H4" s="16">
        <v>13.2</v>
      </c>
      <c r="I4" s="17">
        <v>65.0</v>
      </c>
      <c r="J4" s="18"/>
      <c r="K4" s="16">
        <v>9.55</v>
      </c>
      <c r="L4" s="17">
        <v>95.0</v>
      </c>
      <c r="M4" s="18">
        <v>25.0</v>
      </c>
      <c r="N4" s="16">
        <v>17.91</v>
      </c>
      <c r="O4" s="17">
        <v>115.0</v>
      </c>
      <c r="P4" s="18">
        <v>40.0</v>
      </c>
      <c r="Q4" s="16">
        <v>13.65</v>
      </c>
      <c r="R4" s="17">
        <v>100.0</v>
      </c>
      <c r="S4" s="18">
        <v>30.0</v>
      </c>
      <c r="T4" s="16">
        <v>15.02</v>
      </c>
      <c r="U4" s="17">
        <v>105.0</v>
      </c>
      <c r="V4" s="18">
        <v>30.0</v>
      </c>
      <c r="W4" s="16">
        <v>10.64</v>
      </c>
      <c r="X4" s="17">
        <v>125.0</v>
      </c>
      <c r="Y4" s="18">
        <v>35.0</v>
      </c>
      <c r="Z4" s="16">
        <v>13.17</v>
      </c>
      <c r="AA4" s="17">
        <v>160.0</v>
      </c>
      <c r="AB4" s="18">
        <v>40.0</v>
      </c>
      <c r="AC4" s="16">
        <v>16.01</v>
      </c>
      <c r="AD4" s="17">
        <v>125.0</v>
      </c>
      <c r="AE4" s="18">
        <v>40.0</v>
      </c>
      <c r="AF4" s="16">
        <v>16.19</v>
      </c>
      <c r="AG4" s="17"/>
      <c r="AH4" s="18"/>
      <c r="AI4" s="16"/>
      <c r="AJ4" s="16">
        <f t="shared" ref="AJ4:AL4" si="1">I4+L4+O4+R4+U4+X4+AA4+AD4+AG4</f>
        <v>890</v>
      </c>
      <c r="AK4" s="16">
        <f t="shared" si="1"/>
        <v>240</v>
      </c>
      <c r="AL4" s="16">
        <f t="shared" si="1"/>
        <v>112.14</v>
      </c>
      <c r="AM4" s="16">
        <f t="shared" ref="AM4:AM6" si="4">AJ4/AP4</f>
        <v>127.1428571</v>
      </c>
      <c r="AN4" s="16">
        <f t="shared" ref="AN4:AN6" si="5">AK4/AP4</f>
        <v>34.28571429</v>
      </c>
      <c r="AO4" s="16">
        <f t="shared" ref="AO4:AO6" si="6">AL4/AP4</f>
        <v>16.02</v>
      </c>
      <c r="AP4" s="16">
        <v>7.0</v>
      </c>
      <c r="AQ4" s="16">
        <v>3.9</v>
      </c>
      <c r="AR4" s="16">
        <v>2.86</v>
      </c>
      <c r="AS4" s="16">
        <v>12.8</v>
      </c>
      <c r="AT4" s="19">
        <v>6.91</v>
      </c>
      <c r="AU4" s="19">
        <v>6.6</v>
      </c>
      <c r="AV4" s="19">
        <v>5.82</v>
      </c>
      <c r="AW4" s="20">
        <v>0.46</v>
      </c>
      <c r="AX4" s="20">
        <v>0.65</v>
      </c>
      <c r="AY4" s="20">
        <v>0.75</v>
      </c>
      <c r="AZ4" s="21">
        <v>0.135</v>
      </c>
      <c r="BA4" s="21">
        <v>0.2635</v>
      </c>
      <c r="BB4" s="21">
        <v>0.372</v>
      </c>
      <c r="BC4" s="21">
        <v>0.734</v>
      </c>
      <c r="BD4" s="21">
        <v>0.7929</v>
      </c>
      <c r="BE4" s="21">
        <v>0.966</v>
      </c>
      <c r="BF4" s="19"/>
      <c r="BG4" s="19"/>
      <c r="BH4" s="19"/>
      <c r="BI4" s="19"/>
      <c r="BJ4" s="19"/>
    </row>
    <row r="5">
      <c r="A5" s="22">
        <v>46.0</v>
      </c>
      <c r="B5" s="1" t="s">
        <v>44</v>
      </c>
      <c r="C5" s="22" t="s">
        <v>47</v>
      </c>
      <c r="D5" s="1" t="s">
        <v>46</v>
      </c>
      <c r="E5" s="23">
        <v>58.0</v>
      </c>
      <c r="F5" s="24">
        <f t="shared" si="2"/>
        <v>0.8055555556</v>
      </c>
      <c r="G5" s="25">
        <v>134.4</v>
      </c>
      <c r="H5" s="25">
        <v>22.6</v>
      </c>
      <c r="I5" s="26">
        <v>210.0</v>
      </c>
      <c r="J5" s="27">
        <v>80.0</v>
      </c>
      <c r="K5" s="25">
        <v>20.96</v>
      </c>
      <c r="L5" s="26">
        <v>200.0</v>
      </c>
      <c r="M5" s="27">
        <v>60.0</v>
      </c>
      <c r="N5" s="25">
        <v>20.78</v>
      </c>
      <c r="O5" s="26">
        <v>205.0</v>
      </c>
      <c r="P5" s="27">
        <v>60.0</v>
      </c>
      <c r="Q5" s="25">
        <v>23.23</v>
      </c>
      <c r="R5" s="26">
        <v>220.0</v>
      </c>
      <c r="S5" s="27">
        <v>70.0</v>
      </c>
      <c r="T5" s="25">
        <v>22.5</v>
      </c>
      <c r="U5" s="26">
        <v>210.0</v>
      </c>
      <c r="V5" s="27">
        <v>80.0</v>
      </c>
      <c r="W5" s="25">
        <v>17.47</v>
      </c>
      <c r="X5" s="26">
        <v>225.0</v>
      </c>
      <c r="Y5" s="27">
        <v>80.0</v>
      </c>
      <c r="Z5" s="25">
        <v>21.51</v>
      </c>
      <c r="AA5" s="26">
        <v>230.0</v>
      </c>
      <c r="AB5" s="27">
        <v>60.0</v>
      </c>
      <c r="AC5" s="25">
        <v>25.33</v>
      </c>
      <c r="AD5" s="26">
        <v>240.0</v>
      </c>
      <c r="AE5" s="27">
        <v>95.0</v>
      </c>
      <c r="AF5" s="25">
        <v>25.54</v>
      </c>
      <c r="AG5" s="26">
        <v>185.0</v>
      </c>
      <c r="AH5" s="27">
        <v>75.0</v>
      </c>
      <c r="AI5" s="25">
        <v>21.04</v>
      </c>
      <c r="AJ5" s="16">
        <f t="shared" ref="AJ5:AL5" si="3">I5+L5+O5+R5+U5+X5+AA5+AD5+AG5</f>
        <v>1925</v>
      </c>
      <c r="AK5" s="16">
        <f t="shared" si="3"/>
        <v>660</v>
      </c>
      <c r="AL5" s="16">
        <f t="shared" si="3"/>
        <v>198.36</v>
      </c>
      <c r="AM5" s="16">
        <f t="shared" si="4"/>
        <v>213.8888889</v>
      </c>
      <c r="AN5" s="16">
        <f t="shared" si="5"/>
        <v>73.33333333</v>
      </c>
      <c r="AO5" s="16">
        <f t="shared" si="6"/>
        <v>22.04</v>
      </c>
      <c r="AP5" s="25">
        <v>9.0</v>
      </c>
      <c r="AQ5" s="25">
        <v>7.831</v>
      </c>
      <c r="AR5" s="25">
        <v>4.25</v>
      </c>
      <c r="AS5" s="25">
        <v>13.9</v>
      </c>
      <c r="AT5" s="3">
        <v>6.9</v>
      </c>
      <c r="AU5" s="3">
        <v>6.3</v>
      </c>
      <c r="AV5" s="3">
        <v>6.01</v>
      </c>
      <c r="AW5" s="28">
        <v>0.5</v>
      </c>
      <c r="AX5" s="28">
        <v>0.6</v>
      </c>
      <c r="AY5" s="28">
        <v>0.73</v>
      </c>
      <c r="AZ5" s="29">
        <v>0.179</v>
      </c>
      <c r="BA5" s="29">
        <v>0.362</v>
      </c>
      <c r="BB5" s="29">
        <v>0.5201</v>
      </c>
      <c r="BC5" s="29">
        <v>0.7</v>
      </c>
      <c r="BD5" s="3">
        <v>89.19</v>
      </c>
      <c r="BE5" s="29">
        <v>1.0625</v>
      </c>
      <c r="BF5" s="29">
        <v>0.1198</v>
      </c>
      <c r="BG5" s="29">
        <v>0.0788</v>
      </c>
      <c r="BH5" s="29">
        <v>0.0393</v>
      </c>
      <c r="BI5" s="29">
        <v>0.017</v>
      </c>
      <c r="BJ5" s="29">
        <v>0.6231</v>
      </c>
    </row>
    <row r="6">
      <c r="A6" s="22"/>
      <c r="B6" s="30" t="s">
        <v>48</v>
      </c>
      <c r="C6" s="22"/>
      <c r="D6" s="30"/>
      <c r="E6" s="31">
        <f t="shared" ref="E6:AI6" si="7">AVERAGE(E4:E5)</f>
        <v>57</v>
      </c>
      <c r="F6" s="32">
        <f t="shared" si="7"/>
        <v>0.7916666667</v>
      </c>
      <c r="G6" s="31">
        <f t="shared" si="7"/>
        <v>89.6</v>
      </c>
      <c r="H6" s="31">
        <f t="shared" si="7"/>
        <v>17.9</v>
      </c>
      <c r="I6" s="33">
        <f t="shared" si="7"/>
        <v>137.5</v>
      </c>
      <c r="J6" s="34">
        <f t="shared" si="7"/>
        <v>80</v>
      </c>
      <c r="K6" s="31">
        <f t="shared" si="7"/>
        <v>15.255</v>
      </c>
      <c r="L6" s="33">
        <f t="shared" si="7"/>
        <v>147.5</v>
      </c>
      <c r="M6" s="34">
        <f t="shared" si="7"/>
        <v>42.5</v>
      </c>
      <c r="N6" s="31">
        <f t="shared" si="7"/>
        <v>19.345</v>
      </c>
      <c r="O6" s="33">
        <f t="shared" si="7"/>
        <v>160</v>
      </c>
      <c r="P6" s="34">
        <f t="shared" si="7"/>
        <v>50</v>
      </c>
      <c r="Q6" s="31">
        <f t="shared" si="7"/>
        <v>18.44</v>
      </c>
      <c r="R6" s="33">
        <f t="shared" si="7"/>
        <v>160</v>
      </c>
      <c r="S6" s="34">
        <f t="shared" si="7"/>
        <v>50</v>
      </c>
      <c r="T6" s="31">
        <f t="shared" si="7"/>
        <v>18.76</v>
      </c>
      <c r="U6" s="33">
        <f t="shared" si="7"/>
        <v>157.5</v>
      </c>
      <c r="V6" s="34">
        <f t="shared" si="7"/>
        <v>55</v>
      </c>
      <c r="W6" s="31">
        <f t="shared" si="7"/>
        <v>14.055</v>
      </c>
      <c r="X6" s="33">
        <f t="shared" si="7"/>
        <v>175</v>
      </c>
      <c r="Y6" s="34">
        <f t="shared" si="7"/>
        <v>57.5</v>
      </c>
      <c r="Z6" s="31">
        <f t="shared" si="7"/>
        <v>17.34</v>
      </c>
      <c r="AA6" s="33">
        <f t="shared" si="7"/>
        <v>195</v>
      </c>
      <c r="AB6" s="34">
        <f t="shared" si="7"/>
        <v>50</v>
      </c>
      <c r="AC6" s="31">
        <f t="shared" si="7"/>
        <v>20.67</v>
      </c>
      <c r="AD6" s="33">
        <f t="shared" si="7"/>
        <v>182.5</v>
      </c>
      <c r="AE6" s="34">
        <f t="shared" si="7"/>
        <v>67.5</v>
      </c>
      <c r="AF6" s="31">
        <f t="shared" si="7"/>
        <v>20.865</v>
      </c>
      <c r="AG6" s="33">
        <f t="shared" si="7"/>
        <v>185</v>
      </c>
      <c r="AH6" s="34">
        <f t="shared" si="7"/>
        <v>75</v>
      </c>
      <c r="AI6" s="31">
        <f t="shared" si="7"/>
        <v>21.04</v>
      </c>
      <c r="AJ6" s="16">
        <f t="shared" ref="AJ6:AL6" si="8">I6+L6+O6+R6+U6+X6+AA6+AD6+AG6</f>
        <v>1500</v>
      </c>
      <c r="AK6" s="16">
        <f t="shared" si="8"/>
        <v>527.5</v>
      </c>
      <c r="AL6" s="16">
        <f t="shared" si="8"/>
        <v>165.77</v>
      </c>
      <c r="AM6" s="16">
        <f t="shared" si="4"/>
        <v>187.5</v>
      </c>
      <c r="AN6" s="16">
        <f t="shared" si="5"/>
        <v>65.9375</v>
      </c>
      <c r="AO6" s="16">
        <f t="shared" si="6"/>
        <v>20.72125</v>
      </c>
      <c r="AP6" s="31">
        <f t="shared" ref="AP6:BJ6" si="9">AVERAGE(AP4:AP5)</f>
        <v>8</v>
      </c>
      <c r="AQ6" s="31">
        <f t="shared" si="9"/>
        <v>5.8655</v>
      </c>
      <c r="AR6" s="31">
        <f t="shared" si="9"/>
        <v>3.555</v>
      </c>
      <c r="AS6" s="31">
        <f t="shared" si="9"/>
        <v>13.35</v>
      </c>
      <c r="AT6" s="35">
        <f t="shared" si="9"/>
        <v>6.905</v>
      </c>
      <c r="AU6" s="35">
        <f t="shared" si="9"/>
        <v>6.45</v>
      </c>
      <c r="AV6" s="35">
        <f t="shared" si="9"/>
        <v>5.915</v>
      </c>
      <c r="AW6" s="32">
        <f t="shared" si="9"/>
        <v>0.48</v>
      </c>
      <c r="AX6" s="32">
        <f t="shared" si="9"/>
        <v>0.625</v>
      </c>
      <c r="AY6" s="32">
        <f t="shared" si="9"/>
        <v>0.74</v>
      </c>
      <c r="AZ6" s="32">
        <f t="shared" si="9"/>
        <v>0.157</v>
      </c>
      <c r="BA6" s="32">
        <f t="shared" si="9"/>
        <v>0.31275</v>
      </c>
      <c r="BB6" s="32">
        <f t="shared" si="9"/>
        <v>0.44605</v>
      </c>
      <c r="BC6" s="32">
        <f t="shared" si="9"/>
        <v>0.717</v>
      </c>
      <c r="BD6" s="32">
        <f t="shared" si="9"/>
        <v>44.99145</v>
      </c>
      <c r="BE6" s="32">
        <f t="shared" si="9"/>
        <v>1.01425</v>
      </c>
      <c r="BF6" s="32">
        <f t="shared" si="9"/>
        <v>0.1198</v>
      </c>
      <c r="BG6" s="32">
        <f t="shared" si="9"/>
        <v>0.0788</v>
      </c>
      <c r="BH6" s="32">
        <f t="shared" si="9"/>
        <v>0.0393</v>
      </c>
      <c r="BI6" s="32">
        <f t="shared" si="9"/>
        <v>0.017</v>
      </c>
      <c r="BJ6" s="32">
        <f t="shared" si="9"/>
        <v>0.6231</v>
      </c>
    </row>
    <row r="7">
      <c r="A7" s="22"/>
      <c r="B7" s="30"/>
      <c r="C7" s="22"/>
      <c r="D7" s="30"/>
      <c r="E7" s="31"/>
      <c r="F7" s="32"/>
      <c r="G7" s="31"/>
      <c r="H7" s="31"/>
      <c r="I7" s="33"/>
      <c r="J7" s="34"/>
      <c r="K7" s="31"/>
      <c r="L7" s="33"/>
      <c r="M7" s="34"/>
      <c r="N7" s="31"/>
      <c r="O7" s="33"/>
      <c r="P7" s="34"/>
      <c r="Q7" s="31"/>
      <c r="R7" s="33"/>
      <c r="S7" s="34"/>
      <c r="T7" s="31"/>
      <c r="U7" s="33"/>
      <c r="V7" s="34"/>
      <c r="W7" s="31"/>
      <c r="X7" s="33"/>
      <c r="Y7" s="34"/>
      <c r="Z7" s="31"/>
      <c r="AA7" s="33"/>
      <c r="AB7" s="34"/>
      <c r="AC7" s="31"/>
      <c r="AD7" s="33"/>
      <c r="AE7" s="34"/>
      <c r="AF7" s="31"/>
      <c r="AG7" s="33"/>
      <c r="AH7" s="34"/>
      <c r="AI7" s="31"/>
      <c r="AJ7" s="16"/>
      <c r="AK7" s="16"/>
      <c r="AL7" s="16"/>
      <c r="AM7" s="16"/>
      <c r="AN7" s="16"/>
      <c r="AO7" s="16"/>
      <c r="AP7" s="31"/>
      <c r="AQ7" s="31"/>
      <c r="AR7" s="31"/>
      <c r="AS7" s="31"/>
      <c r="AT7" s="31"/>
      <c r="AU7" s="31"/>
      <c r="AV7" s="31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</row>
    <row r="8">
      <c r="A8" s="12">
        <v>2.0</v>
      </c>
      <c r="B8" s="13" t="s">
        <v>44</v>
      </c>
      <c r="C8" s="12" t="s">
        <v>49</v>
      </c>
      <c r="D8" s="13" t="s">
        <v>50</v>
      </c>
      <c r="E8" s="14">
        <v>59.0</v>
      </c>
      <c r="F8" s="15">
        <f t="shared" ref="F8:F10" si="11">E8/72</f>
        <v>0.8194444444</v>
      </c>
      <c r="G8" s="16">
        <v>92.2</v>
      </c>
      <c r="H8" s="16">
        <v>19.5</v>
      </c>
      <c r="I8" s="17">
        <v>75.0</v>
      </c>
      <c r="J8" s="18"/>
      <c r="K8" s="16">
        <v>13.14</v>
      </c>
      <c r="L8" s="17">
        <v>95.0</v>
      </c>
      <c r="M8" s="18"/>
      <c r="N8" s="16">
        <v>11.27</v>
      </c>
      <c r="O8" s="17">
        <v>90.0</v>
      </c>
      <c r="P8" s="18"/>
      <c r="Q8" s="16">
        <v>16.07</v>
      </c>
      <c r="R8" s="17">
        <v>150.0</v>
      </c>
      <c r="S8" s="18">
        <v>60.0</v>
      </c>
      <c r="T8" s="16">
        <v>20.85</v>
      </c>
      <c r="U8" s="17">
        <v>175.0</v>
      </c>
      <c r="V8" s="18">
        <v>50.0</v>
      </c>
      <c r="W8" s="16">
        <v>18.3</v>
      </c>
      <c r="X8" s="17">
        <v>205.0</v>
      </c>
      <c r="Y8" s="18">
        <v>70.0</v>
      </c>
      <c r="Z8" s="16">
        <v>21.48</v>
      </c>
      <c r="AA8" s="17">
        <v>200.0</v>
      </c>
      <c r="AB8" s="18">
        <v>65.0</v>
      </c>
      <c r="AC8" s="16">
        <v>18.68</v>
      </c>
      <c r="AD8" s="17">
        <v>185.0</v>
      </c>
      <c r="AE8" s="18">
        <v>65.0</v>
      </c>
      <c r="AF8" s="16">
        <v>21.38</v>
      </c>
      <c r="AG8" s="17">
        <v>225.0</v>
      </c>
      <c r="AH8" s="18">
        <v>80.0</v>
      </c>
      <c r="AI8" s="16">
        <v>26.58</v>
      </c>
      <c r="AJ8" s="16">
        <f t="shared" ref="AJ8:AL8" si="10">I8+L8+O8+R8+U8+X8+AA8+AD8+AG8</f>
        <v>1400</v>
      </c>
      <c r="AK8" s="16">
        <f t="shared" si="10"/>
        <v>390</v>
      </c>
      <c r="AL8" s="16">
        <f t="shared" si="10"/>
        <v>167.75</v>
      </c>
      <c r="AM8" s="16">
        <f t="shared" ref="AM8:AM11" si="13">AJ8/AP8</f>
        <v>233.3333333</v>
      </c>
      <c r="AN8" s="16">
        <f t="shared" ref="AN8:AN11" si="14">AK8/AP8</f>
        <v>65</v>
      </c>
      <c r="AO8" s="16">
        <f t="shared" ref="AO8:AO11" si="15">AL8/AP8</f>
        <v>27.95833333</v>
      </c>
      <c r="AP8" s="16">
        <v>6.0</v>
      </c>
      <c r="AQ8" s="16">
        <v>3.0</v>
      </c>
      <c r="AR8" s="16">
        <v>2.18</v>
      </c>
      <c r="AS8" s="16">
        <v>12.5</v>
      </c>
      <c r="AT8" s="19">
        <v>6.91</v>
      </c>
      <c r="AU8" s="19">
        <v>6.55</v>
      </c>
      <c r="AV8" s="19">
        <v>5.88</v>
      </c>
      <c r="AW8" s="20">
        <v>0.46</v>
      </c>
      <c r="AX8" s="20">
        <v>0.55</v>
      </c>
      <c r="AY8" s="20">
        <v>0.69</v>
      </c>
      <c r="AZ8" s="21">
        <v>0.135</v>
      </c>
      <c r="BA8" s="21">
        <v>0.2465</v>
      </c>
      <c r="BB8" s="21">
        <v>0.3621</v>
      </c>
      <c r="BC8" s="21">
        <v>0.734</v>
      </c>
      <c r="BD8" s="21">
        <v>0.77</v>
      </c>
      <c r="BE8" s="21">
        <v>0.924</v>
      </c>
      <c r="BF8" s="19"/>
      <c r="BG8" s="19"/>
      <c r="BH8" s="19"/>
      <c r="BI8" s="19"/>
      <c r="BJ8" s="19"/>
    </row>
    <row r="9">
      <c r="A9" s="22">
        <v>45.0</v>
      </c>
      <c r="B9" s="1" t="s">
        <v>44</v>
      </c>
      <c r="C9" s="22" t="s">
        <v>49</v>
      </c>
      <c r="D9" s="1" t="s">
        <v>50</v>
      </c>
      <c r="E9" s="23">
        <v>51.0</v>
      </c>
      <c r="F9" s="24">
        <f t="shared" si="11"/>
        <v>0.7083333333</v>
      </c>
      <c r="G9" s="25">
        <v>126.7</v>
      </c>
      <c r="H9" s="25">
        <v>25.0</v>
      </c>
      <c r="I9" s="26">
        <v>210.0</v>
      </c>
      <c r="J9" s="27">
        <v>85.0</v>
      </c>
      <c r="K9" s="25">
        <v>26.27</v>
      </c>
      <c r="L9" s="26">
        <v>240.0</v>
      </c>
      <c r="M9" s="27">
        <v>85.0</v>
      </c>
      <c r="N9" s="25">
        <v>22.98</v>
      </c>
      <c r="O9" s="26">
        <v>220.0</v>
      </c>
      <c r="P9" s="27">
        <v>75.0</v>
      </c>
      <c r="Q9" s="25">
        <v>23.11</v>
      </c>
      <c r="R9" s="26">
        <v>220.0</v>
      </c>
      <c r="S9" s="27">
        <v>80.0</v>
      </c>
      <c r="T9" s="25">
        <v>29.63</v>
      </c>
      <c r="U9" s="26">
        <v>195.0</v>
      </c>
      <c r="V9" s="27">
        <v>70.0</v>
      </c>
      <c r="W9" s="25">
        <v>22.87</v>
      </c>
      <c r="X9" s="26">
        <v>215.0</v>
      </c>
      <c r="Y9" s="27">
        <v>85.0</v>
      </c>
      <c r="Z9" s="25">
        <v>31.23</v>
      </c>
      <c r="AA9" s="26">
        <v>230.0</v>
      </c>
      <c r="AB9" s="27">
        <v>75.0</v>
      </c>
      <c r="AC9" s="25">
        <v>24.0</v>
      </c>
      <c r="AD9" s="26">
        <v>205.0</v>
      </c>
      <c r="AE9" s="27">
        <v>65.0</v>
      </c>
      <c r="AF9" s="25">
        <v>21.76</v>
      </c>
      <c r="AG9" s="26">
        <v>165.0</v>
      </c>
      <c r="AH9" s="27">
        <v>50.0</v>
      </c>
      <c r="AI9" s="25">
        <v>19.68</v>
      </c>
      <c r="AJ9" s="16">
        <f t="shared" ref="AJ9:AL9" si="12">I9+L9+O9+R9+U9+X9+AA9+AD9+AG9</f>
        <v>1900</v>
      </c>
      <c r="AK9" s="16">
        <f t="shared" si="12"/>
        <v>670</v>
      </c>
      <c r="AL9" s="16">
        <f t="shared" si="12"/>
        <v>221.53</v>
      </c>
      <c r="AM9" s="16">
        <f t="shared" si="13"/>
        <v>211.1111111</v>
      </c>
      <c r="AN9" s="16">
        <f t="shared" si="14"/>
        <v>74.44444444</v>
      </c>
      <c r="AO9" s="16">
        <f t="shared" si="15"/>
        <v>24.61444444</v>
      </c>
      <c r="AP9" s="25">
        <v>9.0</v>
      </c>
      <c r="AQ9" s="25">
        <v>6.453</v>
      </c>
      <c r="AR9" s="25">
        <v>2.68</v>
      </c>
      <c r="AS9" s="25">
        <v>13.2</v>
      </c>
      <c r="AT9" s="3">
        <v>6.9</v>
      </c>
      <c r="AU9" s="3">
        <v>6.24</v>
      </c>
      <c r="AV9" s="3">
        <v>5.88</v>
      </c>
      <c r="AW9" s="28">
        <v>0.5</v>
      </c>
      <c r="AX9" s="28">
        <v>0.54</v>
      </c>
      <c r="AY9" s="28">
        <v>0.66</v>
      </c>
      <c r="AZ9" s="29">
        <v>0.179</v>
      </c>
      <c r="BA9" s="29">
        <v>0.311</v>
      </c>
      <c r="BB9" s="29">
        <v>0.4995</v>
      </c>
      <c r="BC9" s="29">
        <v>0.7</v>
      </c>
      <c r="BD9" s="29">
        <v>0.8621</v>
      </c>
      <c r="BE9" s="29">
        <v>0.927</v>
      </c>
      <c r="BF9" s="29">
        <v>0.112</v>
      </c>
      <c r="BG9" s="29">
        <v>0.0798</v>
      </c>
      <c r="BH9" s="29">
        <v>0.0374</v>
      </c>
      <c r="BI9" s="29">
        <v>0.0182</v>
      </c>
      <c r="BJ9" s="29">
        <v>0.6342</v>
      </c>
    </row>
    <row r="10">
      <c r="A10" s="22">
        <v>58.0</v>
      </c>
      <c r="B10" s="1" t="s">
        <v>44</v>
      </c>
      <c r="C10" s="22" t="s">
        <v>51</v>
      </c>
      <c r="D10" s="1" t="s">
        <v>50</v>
      </c>
      <c r="E10" s="23">
        <v>69.0</v>
      </c>
      <c r="F10" s="24">
        <f t="shared" si="11"/>
        <v>0.9583333333</v>
      </c>
      <c r="G10" s="25">
        <v>101.1</v>
      </c>
      <c r="H10" s="25">
        <v>20.8</v>
      </c>
      <c r="I10" s="26">
        <v>150.0</v>
      </c>
      <c r="J10" s="27">
        <v>55.0</v>
      </c>
      <c r="K10" s="25">
        <v>17.0</v>
      </c>
      <c r="L10" s="26">
        <v>140.0</v>
      </c>
      <c r="M10" s="27">
        <v>60.0</v>
      </c>
      <c r="N10" s="25">
        <v>19.81</v>
      </c>
      <c r="O10" s="26">
        <v>125.0</v>
      </c>
      <c r="P10" s="27">
        <v>50.0</v>
      </c>
      <c r="Q10" s="25">
        <v>18.91</v>
      </c>
      <c r="R10" s="26">
        <v>140.0</v>
      </c>
      <c r="S10" s="27">
        <v>55.0</v>
      </c>
      <c r="T10" s="25">
        <v>16.76</v>
      </c>
      <c r="U10" s="26">
        <v>170.0</v>
      </c>
      <c r="V10" s="27">
        <v>60.0</v>
      </c>
      <c r="W10" s="25">
        <v>20.13</v>
      </c>
      <c r="X10" s="26">
        <v>200.0</v>
      </c>
      <c r="Y10" s="27">
        <v>60.0</v>
      </c>
      <c r="Z10" s="25">
        <v>23.17</v>
      </c>
      <c r="AA10" s="26">
        <v>180.0</v>
      </c>
      <c r="AB10" s="27">
        <v>75.0</v>
      </c>
      <c r="AC10" s="25">
        <v>21.52</v>
      </c>
      <c r="AD10" s="26">
        <v>190.0</v>
      </c>
      <c r="AE10" s="27">
        <v>60.0</v>
      </c>
      <c r="AF10" s="25">
        <v>21.35</v>
      </c>
      <c r="AG10" s="26">
        <v>170.0</v>
      </c>
      <c r="AH10" s="27">
        <v>55.0</v>
      </c>
      <c r="AI10" s="25">
        <v>17.7</v>
      </c>
      <c r="AJ10" s="16">
        <f t="shared" ref="AJ10:AL10" si="16">I10+L10+O10+R10+U10+X10+AA10+AD10+AG10</f>
        <v>1465</v>
      </c>
      <c r="AK10" s="16">
        <f t="shared" si="16"/>
        <v>530</v>
      </c>
      <c r="AL10" s="16">
        <f t="shared" si="16"/>
        <v>176.35</v>
      </c>
      <c r="AM10" s="16">
        <f t="shared" si="13"/>
        <v>162.7777778</v>
      </c>
      <c r="AN10" s="16">
        <f t="shared" si="14"/>
        <v>58.88888889</v>
      </c>
      <c r="AO10" s="16">
        <f t="shared" si="15"/>
        <v>19.59444444</v>
      </c>
      <c r="AP10" s="25">
        <v>9.0</v>
      </c>
      <c r="AQ10" s="25">
        <v>6.79</v>
      </c>
      <c r="AR10" s="25">
        <v>3.43</v>
      </c>
      <c r="AS10" s="25">
        <v>13.7</v>
      </c>
      <c r="AT10" s="3">
        <v>6.68</v>
      </c>
      <c r="AU10" s="3">
        <v>6.25</v>
      </c>
      <c r="AV10" s="3">
        <v>5.9</v>
      </c>
      <c r="AW10" s="28">
        <v>0.53</v>
      </c>
      <c r="AX10" s="28">
        <v>0.57</v>
      </c>
      <c r="AY10" s="28">
        <v>0.74</v>
      </c>
      <c r="AZ10" s="29">
        <v>0.156</v>
      </c>
      <c r="BA10" s="29">
        <v>0.262</v>
      </c>
      <c r="BB10" s="29">
        <v>0.361</v>
      </c>
      <c r="BC10" s="29">
        <v>0.742</v>
      </c>
      <c r="BD10" s="29">
        <v>0.8145</v>
      </c>
      <c r="BE10" s="29">
        <v>0.9515</v>
      </c>
      <c r="BF10" s="25"/>
      <c r="BG10" s="25"/>
      <c r="BH10" s="25"/>
      <c r="BI10" s="25"/>
      <c r="BJ10" s="25"/>
    </row>
    <row r="11">
      <c r="A11" s="36"/>
      <c r="B11" s="37" t="s">
        <v>48</v>
      </c>
      <c r="C11" s="36"/>
      <c r="D11" s="38"/>
      <c r="E11" s="35">
        <f t="shared" ref="E11:AI11" si="17">AVERAGE(E8:E10)</f>
        <v>59.66666667</v>
      </c>
      <c r="F11" s="35">
        <f t="shared" si="17"/>
        <v>0.8287037037</v>
      </c>
      <c r="G11" s="35">
        <f t="shared" si="17"/>
        <v>106.6666667</v>
      </c>
      <c r="H11" s="35">
        <f t="shared" si="17"/>
        <v>21.76666667</v>
      </c>
      <c r="I11" s="39">
        <f t="shared" si="17"/>
        <v>145</v>
      </c>
      <c r="J11" s="40">
        <f t="shared" si="17"/>
        <v>70</v>
      </c>
      <c r="K11" s="35">
        <f t="shared" si="17"/>
        <v>18.80333333</v>
      </c>
      <c r="L11" s="39">
        <f t="shared" si="17"/>
        <v>158.3333333</v>
      </c>
      <c r="M11" s="40">
        <f t="shared" si="17"/>
        <v>72.5</v>
      </c>
      <c r="N11" s="35">
        <f t="shared" si="17"/>
        <v>18.02</v>
      </c>
      <c r="O11" s="39">
        <f t="shared" si="17"/>
        <v>145</v>
      </c>
      <c r="P11" s="40">
        <f t="shared" si="17"/>
        <v>62.5</v>
      </c>
      <c r="Q11" s="35">
        <f t="shared" si="17"/>
        <v>19.36333333</v>
      </c>
      <c r="R11" s="39">
        <f t="shared" si="17"/>
        <v>170</v>
      </c>
      <c r="S11" s="40">
        <f t="shared" si="17"/>
        <v>65</v>
      </c>
      <c r="T11" s="35">
        <f t="shared" si="17"/>
        <v>22.41333333</v>
      </c>
      <c r="U11" s="39">
        <f t="shared" si="17"/>
        <v>180</v>
      </c>
      <c r="V11" s="40">
        <f t="shared" si="17"/>
        <v>60</v>
      </c>
      <c r="W11" s="35">
        <f t="shared" si="17"/>
        <v>20.43333333</v>
      </c>
      <c r="X11" s="39">
        <f t="shared" si="17"/>
        <v>206.6666667</v>
      </c>
      <c r="Y11" s="40">
        <f t="shared" si="17"/>
        <v>71.66666667</v>
      </c>
      <c r="Z11" s="35">
        <f t="shared" si="17"/>
        <v>25.29333333</v>
      </c>
      <c r="AA11" s="39">
        <f t="shared" si="17"/>
        <v>203.3333333</v>
      </c>
      <c r="AB11" s="40">
        <f t="shared" si="17"/>
        <v>71.66666667</v>
      </c>
      <c r="AC11" s="35">
        <f t="shared" si="17"/>
        <v>21.4</v>
      </c>
      <c r="AD11" s="39">
        <f t="shared" si="17"/>
        <v>193.3333333</v>
      </c>
      <c r="AE11" s="40">
        <f t="shared" si="17"/>
        <v>63.33333333</v>
      </c>
      <c r="AF11" s="35">
        <f t="shared" si="17"/>
        <v>21.49666667</v>
      </c>
      <c r="AG11" s="39">
        <f t="shared" si="17"/>
        <v>186.6666667</v>
      </c>
      <c r="AH11" s="40">
        <f t="shared" si="17"/>
        <v>61.66666667</v>
      </c>
      <c r="AI11" s="35">
        <f t="shared" si="17"/>
        <v>21.32</v>
      </c>
      <c r="AJ11" s="41">
        <f t="shared" ref="AJ11:AL11" si="18">I11+L11+O11+R11+U11+X11+AA11+AD11+AG11</f>
        <v>1588.333333</v>
      </c>
      <c r="AK11" s="41">
        <f t="shared" si="18"/>
        <v>598.3333333</v>
      </c>
      <c r="AL11" s="41">
        <f t="shared" si="18"/>
        <v>188.5433333</v>
      </c>
      <c r="AM11" s="16">
        <f t="shared" si="13"/>
        <v>198.5416667</v>
      </c>
      <c r="AN11" s="16">
        <f t="shared" si="14"/>
        <v>74.79166667</v>
      </c>
      <c r="AO11" s="16">
        <f t="shared" si="15"/>
        <v>23.56791667</v>
      </c>
      <c r="AP11" s="35">
        <f t="shared" ref="AP11:BJ11" si="19">AVERAGE(AP8:AP10)</f>
        <v>8</v>
      </c>
      <c r="AQ11" s="35">
        <f t="shared" si="19"/>
        <v>5.414333333</v>
      </c>
      <c r="AR11" s="35">
        <f t="shared" si="19"/>
        <v>2.763333333</v>
      </c>
      <c r="AS11" s="35">
        <f t="shared" si="19"/>
        <v>13.13333333</v>
      </c>
      <c r="AT11" s="35">
        <f t="shared" si="19"/>
        <v>6.83</v>
      </c>
      <c r="AU11" s="35">
        <f t="shared" si="19"/>
        <v>6.346666667</v>
      </c>
      <c r="AV11" s="35">
        <f t="shared" si="19"/>
        <v>5.886666667</v>
      </c>
      <c r="AW11" s="35">
        <f t="shared" si="19"/>
        <v>0.4966666667</v>
      </c>
      <c r="AX11" s="35">
        <f t="shared" si="19"/>
        <v>0.5533333333</v>
      </c>
      <c r="AY11" s="35">
        <f t="shared" si="19"/>
        <v>0.6966666667</v>
      </c>
      <c r="AZ11" s="35">
        <f t="shared" si="19"/>
        <v>0.1566666667</v>
      </c>
      <c r="BA11" s="35">
        <f t="shared" si="19"/>
        <v>0.2731666667</v>
      </c>
      <c r="BB11" s="35">
        <f t="shared" si="19"/>
        <v>0.4075333333</v>
      </c>
      <c r="BC11" s="35">
        <f t="shared" si="19"/>
        <v>0.7253333333</v>
      </c>
      <c r="BD11" s="35">
        <f t="shared" si="19"/>
        <v>0.8155333333</v>
      </c>
      <c r="BE11" s="35">
        <f t="shared" si="19"/>
        <v>0.9341666667</v>
      </c>
      <c r="BF11" s="35">
        <f t="shared" si="19"/>
        <v>0.112</v>
      </c>
      <c r="BG11" s="35">
        <f t="shared" si="19"/>
        <v>0.0798</v>
      </c>
      <c r="BH11" s="35">
        <f t="shared" si="19"/>
        <v>0.0374</v>
      </c>
      <c r="BI11" s="35">
        <f t="shared" si="19"/>
        <v>0.0182</v>
      </c>
      <c r="BJ11" s="35">
        <f t="shared" si="19"/>
        <v>0.6342</v>
      </c>
    </row>
    <row r="12">
      <c r="A12" s="36"/>
      <c r="B12" s="37"/>
      <c r="C12" s="36"/>
      <c r="D12" s="38"/>
      <c r="E12" s="35"/>
      <c r="F12" s="35"/>
      <c r="G12" s="35"/>
      <c r="H12" s="35"/>
      <c r="I12" s="39"/>
      <c r="J12" s="40"/>
      <c r="K12" s="35"/>
      <c r="L12" s="39"/>
      <c r="M12" s="40"/>
      <c r="N12" s="35"/>
      <c r="O12" s="39"/>
      <c r="P12" s="40"/>
      <c r="Q12" s="35"/>
      <c r="R12" s="39"/>
      <c r="S12" s="40"/>
      <c r="T12" s="35"/>
      <c r="U12" s="39"/>
      <c r="V12" s="40"/>
      <c r="W12" s="35"/>
      <c r="X12" s="39"/>
      <c r="Y12" s="40"/>
      <c r="Z12" s="35"/>
      <c r="AA12" s="39"/>
      <c r="AB12" s="40"/>
      <c r="AC12" s="35"/>
      <c r="AD12" s="39"/>
      <c r="AE12" s="40"/>
      <c r="AF12" s="35"/>
      <c r="AG12" s="39"/>
      <c r="AH12" s="40"/>
      <c r="AI12" s="35"/>
      <c r="AJ12" s="16"/>
      <c r="AK12" s="16"/>
      <c r="AL12" s="16"/>
      <c r="AM12" s="16"/>
      <c r="AN12" s="16"/>
      <c r="AO12" s="16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</row>
    <row r="13">
      <c r="A13" s="22">
        <v>62.0</v>
      </c>
      <c r="B13" s="1" t="s">
        <v>44</v>
      </c>
      <c r="C13" s="22" t="s">
        <v>52</v>
      </c>
      <c r="D13" s="1" t="s">
        <v>53</v>
      </c>
      <c r="E13" s="23">
        <v>67.0</v>
      </c>
      <c r="F13" s="24">
        <f t="shared" ref="F13:F14" si="21">E13/72</f>
        <v>0.9305555556</v>
      </c>
      <c r="G13" s="25">
        <v>131.1</v>
      </c>
      <c r="H13" s="25">
        <v>25.0</v>
      </c>
      <c r="I13" s="26">
        <v>155.0</v>
      </c>
      <c r="J13" s="27">
        <v>45.0</v>
      </c>
      <c r="K13" s="25">
        <v>15.87</v>
      </c>
      <c r="L13" s="26">
        <v>180.0</v>
      </c>
      <c r="M13" s="27">
        <v>60.0</v>
      </c>
      <c r="N13" s="25">
        <v>22.46</v>
      </c>
      <c r="O13" s="26">
        <v>225.0</v>
      </c>
      <c r="P13" s="27">
        <v>70.0</v>
      </c>
      <c r="Q13" s="25">
        <v>21.45</v>
      </c>
      <c r="R13" s="26">
        <v>225.0</v>
      </c>
      <c r="S13" s="27">
        <v>80.0</v>
      </c>
      <c r="T13" s="25">
        <v>28.54</v>
      </c>
      <c r="U13" s="26">
        <v>225.0</v>
      </c>
      <c r="V13" s="27">
        <v>80.0</v>
      </c>
      <c r="W13" s="25">
        <v>23.44</v>
      </c>
      <c r="X13" s="26">
        <v>235.0</v>
      </c>
      <c r="Y13" s="27">
        <v>100.0</v>
      </c>
      <c r="Z13" s="25">
        <v>25.26</v>
      </c>
      <c r="AA13" s="26">
        <v>215.0</v>
      </c>
      <c r="AB13" s="27">
        <v>85.0</v>
      </c>
      <c r="AC13" s="25">
        <v>20.48</v>
      </c>
      <c r="AD13" s="26">
        <v>220.0</v>
      </c>
      <c r="AE13" s="27">
        <v>75.0</v>
      </c>
      <c r="AF13" s="25">
        <v>21.68</v>
      </c>
      <c r="AG13" s="26">
        <v>185.0</v>
      </c>
      <c r="AH13" s="27">
        <v>70.0</v>
      </c>
      <c r="AI13" s="25">
        <v>21.37</v>
      </c>
      <c r="AJ13" s="16">
        <f t="shared" ref="AJ13:AL13" si="20">I13+L13+O13+R13+U13+X13+AA13+AD13+AG13</f>
        <v>1865</v>
      </c>
      <c r="AK13" s="16">
        <f t="shared" si="20"/>
        <v>665</v>
      </c>
      <c r="AL13" s="16">
        <f t="shared" si="20"/>
        <v>200.55</v>
      </c>
      <c r="AM13" s="16">
        <f t="shared" ref="AM13:AM15" si="23">AJ13/AP13</f>
        <v>207.2222222</v>
      </c>
      <c r="AN13" s="16">
        <f t="shared" ref="AN13:AN15" si="24">AK13/AP13</f>
        <v>73.88888889</v>
      </c>
      <c r="AO13" s="16">
        <f t="shared" ref="AO13:AO15" si="25">AL13/AP13</f>
        <v>22.28333333</v>
      </c>
      <c r="AP13" s="25">
        <v>9.0</v>
      </c>
      <c r="AQ13" s="25">
        <v>6.7</v>
      </c>
      <c r="AR13" s="25">
        <v>4.98</v>
      </c>
      <c r="AS13" s="25">
        <v>13.5</v>
      </c>
      <c r="AT13" s="3">
        <v>6.68</v>
      </c>
      <c r="AU13" s="3">
        <v>6.5</v>
      </c>
      <c r="AV13" s="3">
        <v>6.4</v>
      </c>
      <c r="AW13" s="28">
        <v>0.53</v>
      </c>
      <c r="AX13" s="28">
        <v>0.59</v>
      </c>
      <c r="AY13" s="28">
        <v>0.63</v>
      </c>
      <c r="AZ13" s="29">
        <v>0.156</v>
      </c>
      <c r="BA13" s="29">
        <v>0.2619</v>
      </c>
      <c r="BB13" s="29">
        <v>0.456</v>
      </c>
      <c r="BC13" s="29">
        <v>0.742</v>
      </c>
      <c r="BD13" s="29">
        <v>0.7991</v>
      </c>
      <c r="BE13" s="29">
        <v>0.8843</v>
      </c>
      <c r="BF13" s="29">
        <v>0.1179</v>
      </c>
      <c r="BG13" s="29">
        <v>0.0798</v>
      </c>
      <c r="BH13" s="29">
        <v>0.0411</v>
      </c>
      <c r="BI13" s="29">
        <v>0.0176</v>
      </c>
      <c r="BJ13" s="29">
        <v>0.6186</v>
      </c>
    </row>
    <row r="14">
      <c r="A14" s="12">
        <v>6.0</v>
      </c>
      <c r="B14" s="13" t="s">
        <v>44</v>
      </c>
      <c r="C14" s="12" t="s">
        <v>54</v>
      </c>
      <c r="D14" s="13" t="s">
        <v>53</v>
      </c>
      <c r="E14" s="14">
        <v>56.0</v>
      </c>
      <c r="F14" s="15">
        <f t="shared" si="21"/>
        <v>0.7777777778</v>
      </c>
      <c r="G14" s="16">
        <v>76.4</v>
      </c>
      <c r="H14" s="16">
        <v>18.9</v>
      </c>
      <c r="I14" s="17">
        <v>140.0</v>
      </c>
      <c r="J14" s="18">
        <v>60.0</v>
      </c>
      <c r="K14" s="16">
        <v>16.75</v>
      </c>
      <c r="L14" s="17">
        <v>150.0</v>
      </c>
      <c r="M14" s="18">
        <v>55.0</v>
      </c>
      <c r="N14" s="16">
        <v>19.88</v>
      </c>
      <c r="O14" s="17">
        <v>160.0</v>
      </c>
      <c r="P14" s="18">
        <v>55.0</v>
      </c>
      <c r="Q14" s="16">
        <v>21.2</v>
      </c>
      <c r="R14" s="17">
        <v>150.0</v>
      </c>
      <c r="S14" s="18">
        <v>60.0</v>
      </c>
      <c r="T14" s="16">
        <v>16.23</v>
      </c>
      <c r="U14" s="17">
        <v>135.0</v>
      </c>
      <c r="V14" s="18">
        <v>40.0</v>
      </c>
      <c r="W14" s="16">
        <v>16.77</v>
      </c>
      <c r="X14" s="17">
        <v>140.0</v>
      </c>
      <c r="Y14" s="18">
        <v>45.0</v>
      </c>
      <c r="Z14" s="16">
        <v>16.64</v>
      </c>
      <c r="AA14" s="17">
        <v>130.0</v>
      </c>
      <c r="AB14" s="18">
        <v>45.0</v>
      </c>
      <c r="AC14" s="16">
        <v>15.39</v>
      </c>
      <c r="AD14" s="17">
        <v>120.0</v>
      </c>
      <c r="AE14" s="18">
        <v>40.0</v>
      </c>
      <c r="AF14" s="16">
        <v>15.66</v>
      </c>
      <c r="AG14" s="17">
        <v>160.0</v>
      </c>
      <c r="AH14" s="18">
        <v>50.0</v>
      </c>
      <c r="AI14" s="16">
        <v>17.27</v>
      </c>
      <c r="AJ14" s="16">
        <f t="shared" ref="AJ14:AL14" si="22">I14+L14+O14+R14+U14+X14+AA14+AD14+AG14</f>
        <v>1285</v>
      </c>
      <c r="AK14" s="16">
        <f t="shared" si="22"/>
        <v>450</v>
      </c>
      <c r="AL14" s="16">
        <f t="shared" si="22"/>
        <v>155.79</v>
      </c>
      <c r="AM14" s="16">
        <f t="shared" si="23"/>
        <v>142.7777778</v>
      </c>
      <c r="AN14" s="16">
        <f t="shared" si="24"/>
        <v>50</v>
      </c>
      <c r="AO14" s="16">
        <f t="shared" si="25"/>
        <v>17.31</v>
      </c>
      <c r="AP14" s="16">
        <v>9.0</v>
      </c>
      <c r="AQ14" s="16">
        <v>2.08</v>
      </c>
      <c r="AR14" s="16">
        <v>1.44</v>
      </c>
      <c r="AS14" s="16">
        <v>12.2</v>
      </c>
      <c r="AT14" s="19">
        <v>6.91</v>
      </c>
      <c r="AU14" s="19">
        <v>6.72</v>
      </c>
      <c r="AV14" s="19">
        <v>6.01</v>
      </c>
      <c r="AW14" s="20">
        <v>0.46</v>
      </c>
      <c r="AX14" s="20">
        <v>0.54</v>
      </c>
      <c r="AY14" s="20">
        <v>0.65</v>
      </c>
      <c r="AZ14" s="21">
        <v>0.135</v>
      </c>
      <c r="BA14" s="21">
        <v>0.2091</v>
      </c>
      <c r="BB14" s="21">
        <v>0.336</v>
      </c>
      <c r="BC14" s="21">
        <v>0.734</v>
      </c>
      <c r="BD14" s="21">
        <v>0.756</v>
      </c>
      <c r="BE14" s="21">
        <v>0.9125</v>
      </c>
      <c r="BF14" s="19"/>
      <c r="BG14" s="19"/>
      <c r="BH14" s="19"/>
      <c r="BI14" s="19"/>
      <c r="BJ14" s="19"/>
    </row>
    <row r="15">
      <c r="A15" s="12"/>
      <c r="B15" s="42" t="s">
        <v>48</v>
      </c>
      <c r="C15" s="12"/>
      <c r="D15" s="13"/>
      <c r="E15" s="14">
        <f t="shared" ref="E15:AI15" si="26">AVERAGE(E13:E14)</f>
        <v>61.5</v>
      </c>
      <c r="F15" s="43">
        <f t="shared" si="26"/>
        <v>0.8541666667</v>
      </c>
      <c r="G15" s="14">
        <f t="shared" si="26"/>
        <v>103.75</v>
      </c>
      <c r="H15" s="14">
        <f t="shared" si="26"/>
        <v>21.95</v>
      </c>
      <c r="I15" s="44">
        <f t="shared" si="26"/>
        <v>147.5</v>
      </c>
      <c r="J15" s="45">
        <f t="shared" si="26"/>
        <v>52.5</v>
      </c>
      <c r="K15" s="14">
        <f t="shared" si="26"/>
        <v>16.31</v>
      </c>
      <c r="L15" s="44">
        <f t="shared" si="26"/>
        <v>165</v>
      </c>
      <c r="M15" s="45">
        <f t="shared" si="26"/>
        <v>57.5</v>
      </c>
      <c r="N15" s="14">
        <f t="shared" si="26"/>
        <v>21.17</v>
      </c>
      <c r="O15" s="44">
        <f t="shared" si="26"/>
        <v>192.5</v>
      </c>
      <c r="P15" s="45">
        <f t="shared" si="26"/>
        <v>62.5</v>
      </c>
      <c r="Q15" s="14">
        <f t="shared" si="26"/>
        <v>21.325</v>
      </c>
      <c r="R15" s="44">
        <f t="shared" si="26"/>
        <v>187.5</v>
      </c>
      <c r="S15" s="45">
        <f t="shared" si="26"/>
        <v>70</v>
      </c>
      <c r="T15" s="14">
        <f t="shared" si="26"/>
        <v>22.385</v>
      </c>
      <c r="U15" s="44">
        <f t="shared" si="26"/>
        <v>180</v>
      </c>
      <c r="V15" s="45">
        <f t="shared" si="26"/>
        <v>60</v>
      </c>
      <c r="W15" s="14">
        <f t="shared" si="26"/>
        <v>20.105</v>
      </c>
      <c r="X15" s="44">
        <f t="shared" si="26"/>
        <v>187.5</v>
      </c>
      <c r="Y15" s="45">
        <f t="shared" si="26"/>
        <v>72.5</v>
      </c>
      <c r="Z15" s="14">
        <f t="shared" si="26"/>
        <v>20.95</v>
      </c>
      <c r="AA15" s="44">
        <f t="shared" si="26"/>
        <v>172.5</v>
      </c>
      <c r="AB15" s="45">
        <f t="shared" si="26"/>
        <v>65</v>
      </c>
      <c r="AC15" s="14">
        <f t="shared" si="26"/>
        <v>17.935</v>
      </c>
      <c r="AD15" s="44">
        <f t="shared" si="26"/>
        <v>170</v>
      </c>
      <c r="AE15" s="45">
        <f t="shared" si="26"/>
        <v>57.5</v>
      </c>
      <c r="AF15" s="14">
        <f t="shared" si="26"/>
        <v>18.67</v>
      </c>
      <c r="AG15" s="44">
        <f t="shared" si="26"/>
        <v>172.5</v>
      </c>
      <c r="AH15" s="45">
        <f t="shared" si="26"/>
        <v>60</v>
      </c>
      <c r="AI15" s="14">
        <f t="shared" si="26"/>
        <v>19.32</v>
      </c>
      <c r="AJ15" s="16">
        <f t="shared" ref="AJ15:AL15" si="27">I15+L15+O15+R15+U15+X15+AA15+AD15+AG15</f>
        <v>1575</v>
      </c>
      <c r="AK15" s="16">
        <f t="shared" si="27"/>
        <v>557.5</v>
      </c>
      <c r="AL15" s="16">
        <f t="shared" si="27"/>
        <v>178.17</v>
      </c>
      <c r="AM15" s="16">
        <f t="shared" si="23"/>
        <v>175</v>
      </c>
      <c r="AN15" s="16">
        <f t="shared" si="24"/>
        <v>61.94444444</v>
      </c>
      <c r="AO15" s="16">
        <f t="shared" si="25"/>
        <v>19.79666667</v>
      </c>
      <c r="AP15" s="14">
        <f t="shared" ref="AP15:BJ15" si="28">AVERAGE(AP13:AP14)</f>
        <v>9</v>
      </c>
      <c r="AQ15" s="14">
        <f t="shared" si="28"/>
        <v>4.39</v>
      </c>
      <c r="AR15" s="14">
        <f t="shared" si="28"/>
        <v>3.21</v>
      </c>
      <c r="AS15" s="14">
        <f t="shared" si="28"/>
        <v>12.85</v>
      </c>
      <c r="AT15" s="46">
        <f t="shared" si="28"/>
        <v>6.795</v>
      </c>
      <c r="AU15" s="46">
        <f t="shared" si="28"/>
        <v>6.61</v>
      </c>
      <c r="AV15" s="46">
        <f t="shared" si="28"/>
        <v>6.205</v>
      </c>
      <c r="AW15" s="43">
        <f t="shared" si="28"/>
        <v>0.495</v>
      </c>
      <c r="AX15" s="43">
        <f t="shared" si="28"/>
        <v>0.565</v>
      </c>
      <c r="AY15" s="43">
        <f t="shared" si="28"/>
        <v>0.64</v>
      </c>
      <c r="AZ15" s="43">
        <f t="shared" si="28"/>
        <v>0.1455</v>
      </c>
      <c r="BA15" s="43">
        <f t="shared" si="28"/>
        <v>0.2355</v>
      </c>
      <c r="BB15" s="43">
        <f t="shared" si="28"/>
        <v>0.396</v>
      </c>
      <c r="BC15" s="43">
        <f t="shared" si="28"/>
        <v>0.738</v>
      </c>
      <c r="BD15" s="43">
        <f t="shared" si="28"/>
        <v>0.77755</v>
      </c>
      <c r="BE15" s="43">
        <f t="shared" si="28"/>
        <v>0.8984</v>
      </c>
      <c r="BF15" s="43">
        <f t="shared" si="28"/>
        <v>0.1179</v>
      </c>
      <c r="BG15" s="43">
        <f t="shared" si="28"/>
        <v>0.0798</v>
      </c>
      <c r="BH15" s="43">
        <f t="shared" si="28"/>
        <v>0.0411</v>
      </c>
      <c r="BI15" s="43">
        <f t="shared" si="28"/>
        <v>0.0176</v>
      </c>
      <c r="BJ15" s="43">
        <f t="shared" si="28"/>
        <v>0.6186</v>
      </c>
    </row>
    <row r="16">
      <c r="A16" s="12"/>
      <c r="B16" s="42"/>
      <c r="C16" s="12"/>
      <c r="D16" s="13"/>
      <c r="E16" s="14"/>
      <c r="F16" s="43"/>
      <c r="G16" s="14"/>
      <c r="H16" s="14"/>
      <c r="I16" s="44"/>
      <c r="J16" s="45"/>
      <c r="K16" s="14"/>
      <c r="L16" s="44"/>
      <c r="M16" s="45"/>
      <c r="N16" s="14"/>
      <c r="O16" s="44"/>
      <c r="P16" s="45"/>
      <c r="Q16" s="14"/>
      <c r="R16" s="44"/>
      <c r="S16" s="45"/>
      <c r="T16" s="14"/>
      <c r="U16" s="44"/>
      <c r="V16" s="45"/>
      <c r="W16" s="14"/>
      <c r="X16" s="44"/>
      <c r="Y16" s="45"/>
      <c r="Z16" s="14"/>
      <c r="AA16" s="44"/>
      <c r="AB16" s="45"/>
      <c r="AC16" s="14"/>
      <c r="AD16" s="44"/>
      <c r="AE16" s="45"/>
      <c r="AF16" s="14"/>
      <c r="AG16" s="44"/>
      <c r="AH16" s="45"/>
      <c r="AI16" s="14"/>
      <c r="AJ16" s="16"/>
      <c r="AK16" s="16"/>
      <c r="AL16" s="16"/>
      <c r="AM16" s="16"/>
      <c r="AN16" s="16"/>
      <c r="AO16" s="16"/>
      <c r="AP16" s="14"/>
      <c r="AQ16" s="14"/>
      <c r="AR16" s="14"/>
      <c r="AS16" s="14"/>
      <c r="AT16" s="14"/>
      <c r="AU16" s="14"/>
      <c r="AV16" s="14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</row>
    <row r="17">
      <c r="A17" s="12">
        <v>8.0</v>
      </c>
      <c r="B17" s="13" t="s">
        <v>44</v>
      </c>
      <c r="C17" s="12" t="s">
        <v>55</v>
      </c>
      <c r="D17" s="13" t="s">
        <v>56</v>
      </c>
      <c r="E17" s="14">
        <v>55.0</v>
      </c>
      <c r="F17" s="15">
        <f t="shared" ref="F17:F20" si="30">E17/72</f>
        <v>0.7638888889</v>
      </c>
      <c r="G17" s="16">
        <v>85.8</v>
      </c>
      <c r="H17" s="16">
        <v>19.6</v>
      </c>
      <c r="I17" s="17">
        <v>110.0</v>
      </c>
      <c r="J17" s="18">
        <v>35.0</v>
      </c>
      <c r="K17" s="16">
        <v>16.09</v>
      </c>
      <c r="L17" s="17">
        <v>125.0</v>
      </c>
      <c r="M17" s="18">
        <v>40.0</v>
      </c>
      <c r="N17" s="16">
        <v>12.94</v>
      </c>
      <c r="O17" s="17">
        <v>145.0</v>
      </c>
      <c r="P17" s="18">
        <v>40.0</v>
      </c>
      <c r="Q17" s="16">
        <v>14.84</v>
      </c>
      <c r="R17" s="17">
        <v>145.0</v>
      </c>
      <c r="S17" s="18">
        <v>40.0</v>
      </c>
      <c r="T17" s="16">
        <v>19.66</v>
      </c>
      <c r="U17" s="17">
        <v>170.0</v>
      </c>
      <c r="V17" s="18">
        <v>45.0</v>
      </c>
      <c r="W17" s="16">
        <v>20.59</v>
      </c>
      <c r="X17" s="17">
        <v>165.0</v>
      </c>
      <c r="Y17" s="18">
        <v>50.0</v>
      </c>
      <c r="Z17" s="16">
        <v>16.44</v>
      </c>
      <c r="AA17" s="17">
        <v>170.0</v>
      </c>
      <c r="AB17" s="18">
        <v>50.0</v>
      </c>
      <c r="AC17" s="16">
        <v>16.55</v>
      </c>
      <c r="AD17" s="17">
        <v>220.0</v>
      </c>
      <c r="AE17" s="18">
        <v>80.0</v>
      </c>
      <c r="AF17" s="16">
        <v>23.99</v>
      </c>
      <c r="AG17" s="17">
        <v>200.0</v>
      </c>
      <c r="AH17" s="18">
        <v>70.0</v>
      </c>
      <c r="AI17" s="16">
        <v>19.57</v>
      </c>
      <c r="AJ17" s="16">
        <f t="shared" ref="AJ17:AL17" si="29">I17+L17+O17+R17+U17+X17+AA17+AD17+AG17</f>
        <v>1450</v>
      </c>
      <c r="AK17" s="16">
        <f t="shared" si="29"/>
        <v>450</v>
      </c>
      <c r="AL17" s="16">
        <f t="shared" si="29"/>
        <v>160.67</v>
      </c>
      <c r="AM17" s="16">
        <f t="shared" ref="AM17:AM21" si="32">AJ17/AP17</f>
        <v>161.1111111</v>
      </c>
      <c r="AN17" s="16">
        <f t="shared" ref="AN17:AN21" si="33">AK17/AP17</f>
        <v>50</v>
      </c>
      <c r="AO17" s="16">
        <f t="shared" ref="AO17:AO21" si="34">AL17/AP17</f>
        <v>17.85222222</v>
      </c>
      <c r="AP17" s="16">
        <v>9.0</v>
      </c>
      <c r="AQ17" s="16">
        <v>0.08</v>
      </c>
      <c r="AR17" s="16">
        <v>0.5</v>
      </c>
      <c r="AS17" s="16">
        <v>10.4</v>
      </c>
      <c r="AT17" s="19">
        <v>6.91</v>
      </c>
      <c r="AU17" s="19">
        <v>6.78</v>
      </c>
      <c r="AV17" s="19">
        <v>6.64</v>
      </c>
      <c r="AW17" s="20">
        <v>0.46</v>
      </c>
      <c r="AX17" s="20">
        <v>0.47</v>
      </c>
      <c r="AY17" s="20">
        <v>0.51</v>
      </c>
      <c r="AZ17" s="21">
        <v>0.135</v>
      </c>
      <c r="BA17" s="21">
        <v>0.1822</v>
      </c>
      <c r="BB17" s="21">
        <v>0.2099</v>
      </c>
      <c r="BC17" s="21">
        <v>0.734</v>
      </c>
      <c r="BD17" s="21">
        <v>0.7458</v>
      </c>
      <c r="BE17" s="21">
        <v>0.768</v>
      </c>
      <c r="BF17" s="21">
        <v>0.1086</v>
      </c>
      <c r="BG17" s="21">
        <v>0.0806</v>
      </c>
      <c r="BH17" s="21">
        <v>0.0435</v>
      </c>
      <c r="BI17" s="21">
        <v>0.0178</v>
      </c>
      <c r="BJ17" s="21">
        <v>0.6224</v>
      </c>
    </row>
    <row r="18">
      <c r="A18" s="22">
        <v>42.0</v>
      </c>
      <c r="B18" s="1" t="s">
        <v>44</v>
      </c>
      <c r="C18" s="22" t="s">
        <v>57</v>
      </c>
      <c r="D18" s="1" t="s">
        <v>56</v>
      </c>
      <c r="E18" s="23">
        <v>53.0</v>
      </c>
      <c r="F18" s="24">
        <f t="shared" si="30"/>
        <v>0.7361111111</v>
      </c>
      <c r="G18" s="25">
        <v>114.4</v>
      </c>
      <c r="H18" s="25">
        <v>21.5</v>
      </c>
      <c r="I18" s="26">
        <v>220.0</v>
      </c>
      <c r="J18" s="27">
        <v>80.0</v>
      </c>
      <c r="K18" s="25">
        <v>23.85</v>
      </c>
      <c r="L18" s="26">
        <v>195.0</v>
      </c>
      <c r="M18" s="27">
        <v>65.0</v>
      </c>
      <c r="N18" s="25">
        <v>23.5</v>
      </c>
      <c r="O18" s="26">
        <v>180.0</v>
      </c>
      <c r="P18" s="27">
        <v>60.0</v>
      </c>
      <c r="Q18" s="25">
        <v>18.23</v>
      </c>
      <c r="R18" s="26">
        <v>205.0</v>
      </c>
      <c r="S18" s="27">
        <v>60.0</v>
      </c>
      <c r="T18" s="25">
        <v>18.26</v>
      </c>
      <c r="U18" s="26">
        <v>205.0</v>
      </c>
      <c r="V18" s="27">
        <v>60.0</v>
      </c>
      <c r="W18" s="25">
        <v>17.52</v>
      </c>
      <c r="X18" s="26">
        <v>175.0</v>
      </c>
      <c r="Y18" s="27">
        <v>50.0</v>
      </c>
      <c r="Z18" s="25">
        <v>16.96</v>
      </c>
      <c r="AA18" s="26">
        <v>185.0</v>
      </c>
      <c r="AB18" s="27">
        <v>75.0</v>
      </c>
      <c r="AC18" s="25">
        <v>17.65</v>
      </c>
      <c r="AD18" s="26">
        <v>220.0</v>
      </c>
      <c r="AE18" s="27">
        <v>85.0</v>
      </c>
      <c r="AF18" s="25">
        <v>21.78</v>
      </c>
      <c r="AG18" s="26">
        <v>235.0</v>
      </c>
      <c r="AH18" s="27">
        <v>90.0</v>
      </c>
      <c r="AI18" s="25">
        <v>20.0</v>
      </c>
      <c r="AJ18" s="16">
        <f t="shared" ref="AJ18:AL18" si="31">I18+L18+O18+R18+U18+X18+AA18+AD18+AG18</f>
        <v>1820</v>
      </c>
      <c r="AK18" s="16">
        <f t="shared" si="31"/>
        <v>625</v>
      </c>
      <c r="AL18" s="16">
        <f t="shared" si="31"/>
        <v>177.75</v>
      </c>
      <c r="AM18" s="16">
        <f t="shared" si="32"/>
        <v>202.2222222</v>
      </c>
      <c r="AN18" s="16">
        <f t="shared" si="33"/>
        <v>69.44444444</v>
      </c>
      <c r="AO18" s="16">
        <f t="shared" si="34"/>
        <v>19.75</v>
      </c>
      <c r="AP18" s="25">
        <v>9.0</v>
      </c>
      <c r="AQ18" s="25">
        <v>2.72</v>
      </c>
      <c r="AR18" s="25">
        <v>1.04</v>
      </c>
      <c r="AS18" s="25">
        <v>11.8</v>
      </c>
      <c r="AT18" s="3">
        <v>6.9</v>
      </c>
      <c r="AU18" s="3">
        <v>6.88</v>
      </c>
      <c r="AV18" s="3">
        <v>6.63</v>
      </c>
      <c r="AW18" s="28">
        <v>0.5</v>
      </c>
      <c r="AX18" s="28">
        <v>0.51</v>
      </c>
      <c r="AY18" s="28">
        <v>0.53</v>
      </c>
      <c r="AZ18" s="29">
        <v>0.179</v>
      </c>
      <c r="BA18" s="29">
        <v>0.2053</v>
      </c>
      <c r="BB18" s="29">
        <v>0.4091</v>
      </c>
      <c r="BC18" s="29">
        <v>0.7</v>
      </c>
      <c r="BD18" s="29">
        <v>0.7277</v>
      </c>
      <c r="BE18" s="29">
        <v>0.7512</v>
      </c>
      <c r="BF18" s="29">
        <v>0.1071</v>
      </c>
      <c r="BG18" s="29">
        <v>0.082</v>
      </c>
      <c r="BH18" s="29">
        <v>0.0393</v>
      </c>
      <c r="BI18" s="29">
        <v>0.0177</v>
      </c>
      <c r="BJ18" s="29">
        <v>0.624</v>
      </c>
    </row>
    <row r="19">
      <c r="A19" s="22">
        <v>43.0</v>
      </c>
      <c r="B19" s="1" t="s">
        <v>44</v>
      </c>
      <c r="C19" s="22" t="s">
        <v>55</v>
      </c>
      <c r="D19" s="1" t="s">
        <v>56</v>
      </c>
      <c r="E19" s="23">
        <v>52.0</v>
      </c>
      <c r="F19" s="24">
        <f t="shared" si="30"/>
        <v>0.7222222222</v>
      </c>
      <c r="G19" s="25">
        <v>114.4</v>
      </c>
      <c r="H19" s="25">
        <v>22.1</v>
      </c>
      <c r="I19" s="26">
        <v>210.0</v>
      </c>
      <c r="J19" s="27">
        <v>65.0</v>
      </c>
      <c r="K19" s="25">
        <v>18.45</v>
      </c>
      <c r="L19" s="26">
        <v>210.0</v>
      </c>
      <c r="M19" s="27">
        <v>70.0</v>
      </c>
      <c r="N19" s="25">
        <v>20.1</v>
      </c>
      <c r="O19" s="26">
        <v>205.0</v>
      </c>
      <c r="P19" s="27">
        <v>65.0</v>
      </c>
      <c r="Q19" s="25">
        <v>18.41</v>
      </c>
      <c r="R19" s="26">
        <v>205.0</v>
      </c>
      <c r="S19" s="27">
        <v>75.0</v>
      </c>
      <c r="T19" s="25">
        <v>22.22</v>
      </c>
      <c r="U19" s="26">
        <v>215.0</v>
      </c>
      <c r="V19" s="27">
        <v>80.0</v>
      </c>
      <c r="W19" s="25">
        <v>24.03</v>
      </c>
      <c r="X19" s="26">
        <v>175.0</v>
      </c>
      <c r="Y19" s="27">
        <v>55.0</v>
      </c>
      <c r="Z19" s="25">
        <v>17.5</v>
      </c>
      <c r="AA19" s="26">
        <v>195.0</v>
      </c>
      <c r="AB19" s="27">
        <v>65.0</v>
      </c>
      <c r="AC19" s="25">
        <v>18.56</v>
      </c>
      <c r="AD19" s="26">
        <v>190.0</v>
      </c>
      <c r="AE19" s="27">
        <v>65.0</v>
      </c>
      <c r="AF19" s="25">
        <v>20.26</v>
      </c>
      <c r="AG19" s="26">
        <v>195.0</v>
      </c>
      <c r="AH19" s="27">
        <v>70.0</v>
      </c>
      <c r="AI19" s="25">
        <v>25.88</v>
      </c>
      <c r="AJ19" s="16">
        <f t="shared" ref="AJ19:AL19" si="35">I19+L19+O19+R19+U19+X19+AA19+AD19+AG19</f>
        <v>1800</v>
      </c>
      <c r="AK19" s="16">
        <f t="shared" si="35"/>
        <v>610</v>
      </c>
      <c r="AL19" s="16">
        <f t="shared" si="35"/>
        <v>185.41</v>
      </c>
      <c r="AM19" s="16">
        <f t="shared" si="32"/>
        <v>200</v>
      </c>
      <c r="AN19" s="16">
        <f t="shared" si="33"/>
        <v>67.77777778</v>
      </c>
      <c r="AO19" s="16">
        <f t="shared" si="34"/>
        <v>20.60111111</v>
      </c>
      <c r="AP19" s="25">
        <v>9.0</v>
      </c>
      <c r="AQ19" s="25">
        <v>3.95</v>
      </c>
      <c r="AR19" s="25">
        <v>1.2</v>
      </c>
      <c r="AS19" s="25">
        <v>12.01</v>
      </c>
      <c r="AT19" s="3">
        <v>6.9</v>
      </c>
      <c r="AU19" s="3">
        <v>6.79</v>
      </c>
      <c r="AV19" s="3">
        <v>6.8</v>
      </c>
      <c r="AW19" s="28">
        <v>0.5</v>
      </c>
      <c r="AX19" s="28">
        <v>0.53</v>
      </c>
      <c r="AY19" s="28">
        <v>0.56</v>
      </c>
      <c r="AZ19" s="29">
        <v>0.179</v>
      </c>
      <c r="BA19" s="29">
        <v>0.2199</v>
      </c>
      <c r="BB19" s="29">
        <v>0.3948</v>
      </c>
      <c r="BC19" s="29">
        <v>0.7</v>
      </c>
      <c r="BD19" s="29">
        <v>0.73</v>
      </c>
      <c r="BE19" s="29">
        <v>0.7465</v>
      </c>
      <c r="BF19" s="29"/>
      <c r="BG19" s="29"/>
      <c r="BH19" s="29"/>
      <c r="BI19" s="29"/>
      <c r="BJ19" s="29"/>
    </row>
    <row r="20">
      <c r="A20" s="22">
        <v>61.0</v>
      </c>
      <c r="B20" s="1" t="s">
        <v>44</v>
      </c>
      <c r="C20" s="22" t="s">
        <v>55</v>
      </c>
      <c r="D20" s="1" t="s">
        <v>56</v>
      </c>
      <c r="E20" s="23">
        <v>69.0</v>
      </c>
      <c r="F20" s="24">
        <f t="shared" si="30"/>
        <v>0.9583333333</v>
      </c>
      <c r="G20" s="25">
        <v>98.9</v>
      </c>
      <c r="H20" s="25">
        <v>20.6</v>
      </c>
      <c r="I20" s="26">
        <v>120.0</v>
      </c>
      <c r="J20" s="27">
        <v>30.0</v>
      </c>
      <c r="K20" s="25">
        <v>12.31</v>
      </c>
      <c r="L20" s="26">
        <v>140.0</v>
      </c>
      <c r="M20" s="27">
        <v>45.0</v>
      </c>
      <c r="N20" s="25">
        <v>10.81</v>
      </c>
      <c r="O20" s="26">
        <v>80.0</v>
      </c>
      <c r="P20" s="27">
        <v>30.0</v>
      </c>
      <c r="Q20" s="25">
        <v>10.81</v>
      </c>
      <c r="R20" s="26">
        <v>135.0</v>
      </c>
      <c r="S20" s="27">
        <v>55.0</v>
      </c>
      <c r="T20" s="25">
        <v>18.93</v>
      </c>
      <c r="U20" s="26">
        <v>195.0</v>
      </c>
      <c r="V20" s="27">
        <v>70.0</v>
      </c>
      <c r="W20" s="25">
        <v>24.33</v>
      </c>
      <c r="X20" s="26">
        <v>200.0</v>
      </c>
      <c r="Y20" s="27">
        <v>55.0</v>
      </c>
      <c r="Z20" s="25">
        <v>23.17</v>
      </c>
      <c r="AA20" s="26">
        <v>200.0</v>
      </c>
      <c r="AB20" s="27">
        <v>70.0</v>
      </c>
      <c r="AC20" s="25">
        <v>23.13</v>
      </c>
      <c r="AD20" s="26">
        <v>205.0</v>
      </c>
      <c r="AE20" s="27">
        <v>70.0</v>
      </c>
      <c r="AF20" s="25">
        <v>26.92</v>
      </c>
      <c r="AG20" s="26">
        <v>210.0</v>
      </c>
      <c r="AH20" s="27">
        <v>55.0</v>
      </c>
      <c r="AI20" s="25">
        <v>20.75</v>
      </c>
      <c r="AJ20" s="16">
        <f t="shared" ref="AJ20:AL20" si="36">I20+L20+O20+R20+U20+X20+AA20+AD20+AG20</f>
        <v>1485</v>
      </c>
      <c r="AK20" s="16">
        <f t="shared" si="36"/>
        <v>480</v>
      </c>
      <c r="AL20" s="16">
        <f t="shared" si="36"/>
        <v>171.16</v>
      </c>
      <c r="AM20" s="16">
        <f t="shared" si="32"/>
        <v>165</v>
      </c>
      <c r="AN20" s="16">
        <f t="shared" si="33"/>
        <v>53.33333333</v>
      </c>
      <c r="AO20" s="16">
        <f t="shared" si="34"/>
        <v>19.01777778</v>
      </c>
      <c r="AP20" s="25">
        <v>9.0</v>
      </c>
      <c r="AQ20" s="25">
        <v>3.55</v>
      </c>
      <c r="AR20" s="25">
        <v>1.95</v>
      </c>
      <c r="AS20" s="25">
        <v>12.1</v>
      </c>
      <c r="AT20" s="3">
        <v>6.68</v>
      </c>
      <c r="AU20" s="3">
        <v>6.86</v>
      </c>
      <c r="AV20" s="3">
        <v>6.75</v>
      </c>
      <c r="AW20" s="28">
        <v>0.53</v>
      </c>
      <c r="AX20" s="28">
        <v>0.54</v>
      </c>
      <c r="AY20" s="28">
        <v>0.56</v>
      </c>
      <c r="AZ20" s="29">
        <v>0.156</v>
      </c>
      <c r="BA20" s="29">
        <v>0.1922</v>
      </c>
      <c r="BB20" s="29">
        <v>0.374</v>
      </c>
      <c r="BC20" s="29">
        <v>0.742</v>
      </c>
      <c r="BD20" s="29">
        <v>0.7065</v>
      </c>
      <c r="BE20" s="29">
        <v>0.75</v>
      </c>
      <c r="BF20" s="29"/>
      <c r="BG20" s="29"/>
      <c r="BH20" s="29"/>
      <c r="BI20" s="29"/>
      <c r="BJ20" s="29"/>
    </row>
    <row r="21" ht="15.75" customHeight="1">
      <c r="A21" s="12"/>
      <c r="B21" s="13" t="s">
        <v>48</v>
      </c>
      <c r="C21" s="12"/>
      <c r="D21" s="13"/>
      <c r="E21" s="14">
        <f t="shared" ref="E21:AI21" si="37">AVERAGE(E17:E20)</f>
        <v>57.25</v>
      </c>
      <c r="F21" s="43">
        <f t="shared" si="37"/>
        <v>0.7951388889</v>
      </c>
      <c r="G21" s="14">
        <f t="shared" si="37"/>
        <v>103.375</v>
      </c>
      <c r="H21" s="14">
        <f t="shared" si="37"/>
        <v>20.95</v>
      </c>
      <c r="I21" s="44">
        <f t="shared" si="37"/>
        <v>165</v>
      </c>
      <c r="J21" s="45">
        <f t="shared" si="37"/>
        <v>52.5</v>
      </c>
      <c r="K21" s="14">
        <f t="shared" si="37"/>
        <v>17.675</v>
      </c>
      <c r="L21" s="44">
        <f t="shared" si="37"/>
        <v>167.5</v>
      </c>
      <c r="M21" s="45">
        <f t="shared" si="37"/>
        <v>55</v>
      </c>
      <c r="N21" s="14">
        <f t="shared" si="37"/>
        <v>16.8375</v>
      </c>
      <c r="O21" s="44">
        <f t="shared" si="37"/>
        <v>152.5</v>
      </c>
      <c r="P21" s="45">
        <f t="shared" si="37"/>
        <v>48.75</v>
      </c>
      <c r="Q21" s="14">
        <f t="shared" si="37"/>
        <v>15.5725</v>
      </c>
      <c r="R21" s="44">
        <f t="shared" si="37"/>
        <v>172.5</v>
      </c>
      <c r="S21" s="45">
        <f t="shared" si="37"/>
        <v>57.5</v>
      </c>
      <c r="T21" s="14">
        <f t="shared" si="37"/>
        <v>19.7675</v>
      </c>
      <c r="U21" s="44">
        <f t="shared" si="37"/>
        <v>196.25</v>
      </c>
      <c r="V21" s="45">
        <f t="shared" si="37"/>
        <v>63.75</v>
      </c>
      <c r="W21" s="14">
        <f t="shared" si="37"/>
        <v>21.6175</v>
      </c>
      <c r="X21" s="44">
        <f t="shared" si="37"/>
        <v>178.75</v>
      </c>
      <c r="Y21" s="45">
        <f t="shared" si="37"/>
        <v>52.5</v>
      </c>
      <c r="Z21" s="14">
        <f t="shared" si="37"/>
        <v>18.5175</v>
      </c>
      <c r="AA21" s="44">
        <f t="shared" si="37"/>
        <v>187.5</v>
      </c>
      <c r="AB21" s="45">
        <f t="shared" si="37"/>
        <v>65</v>
      </c>
      <c r="AC21" s="14">
        <f t="shared" si="37"/>
        <v>18.9725</v>
      </c>
      <c r="AD21" s="44">
        <f t="shared" si="37"/>
        <v>208.75</v>
      </c>
      <c r="AE21" s="45">
        <f t="shared" si="37"/>
        <v>75</v>
      </c>
      <c r="AF21" s="14">
        <f t="shared" si="37"/>
        <v>23.2375</v>
      </c>
      <c r="AG21" s="44">
        <f t="shared" si="37"/>
        <v>210</v>
      </c>
      <c r="AH21" s="45">
        <f t="shared" si="37"/>
        <v>71.25</v>
      </c>
      <c r="AI21" s="14">
        <f t="shared" si="37"/>
        <v>21.55</v>
      </c>
      <c r="AJ21" s="16">
        <f t="shared" ref="AJ21:AL21" si="38">I21+L21+O21+R21+U21+X21+AA21+AD21+AG21</f>
        <v>1638.75</v>
      </c>
      <c r="AK21" s="16">
        <f t="shared" si="38"/>
        <v>541.25</v>
      </c>
      <c r="AL21" s="16">
        <f t="shared" si="38"/>
        <v>173.7475</v>
      </c>
      <c r="AM21" s="16">
        <f t="shared" si="32"/>
        <v>182.0833333</v>
      </c>
      <c r="AN21" s="16">
        <f t="shared" si="33"/>
        <v>60.13888889</v>
      </c>
      <c r="AO21" s="16">
        <f t="shared" si="34"/>
        <v>19.30527778</v>
      </c>
      <c r="AP21" s="14">
        <f t="shared" ref="AP21:BJ21" si="39">AVERAGE(AP17:AP20)</f>
        <v>9</v>
      </c>
      <c r="AQ21" s="14">
        <f t="shared" si="39"/>
        <v>2.575</v>
      </c>
      <c r="AR21" s="14">
        <f t="shared" si="39"/>
        <v>1.1725</v>
      </c>
      <c r="AS21" s="14">
        <f t="shared" si="39"/>
        <v>11.5775</v>
      </c>
      <c r="AT21" s="46">
        <f t="shared" si="39"/>
        <v>6.8475</v>
      </c>
      <c r="AU21" s="46">
        <f t="shared" si="39"/>
        <v>6.8275</v>
      </c>
      <c r="AV21" s="46">
        <f t="shared" si="39"/>
        <v>6.705</v>
      </c>
      <c r="AW21" s="43">
        <f t="shared" si="39"/>
        <v>0.4975</v>
      </c>
      <c r="AX21" s="43">
        <f t="shared" si="39"/>
        <v>0.5125</v>
      </c>
      <c r="AY21" s="43">
        <f t="shared" si="39"/>
        <v>0.54</v>
      </c>
      <c r="AZ21" s="43">
        <f t="shared" si="39"/>
        <v>0.16225</v>
      </c>
      <c r="BA21" s="43">
        <f t="shared" si="39"/>
        <v>0.1999</v>
      </c>
      <c r="BB21" s="43">
        <f t="shared" si="39"/>
        <v>0.34695</v>
      </c>
      <c r="BC21" s="43">
        <f t="shared" si="39"/>
        <v>0.719</v>
      </c>
      <c r="BD21" s="43">
        <f t="shared" si="39"/>
        <v>0.7275</v>
      </c>
      <c r="BE21" s="43">
        <f t="shared" si="39"/>
        <v>0.753925</v>
      </c>
      <c r="BF21" s="43">
        <f t="shared" si="39"/>
        <v>0.10785</v>
      </c>
      <c r="BG21" s="43">
        <f t="shared" si="39"/>
        <v>0.0813</v>
      </c>
      <c r="BH21" s="43">
        <f t="shared" si="39"/>
        <v>0.0414</v>
      </c>
      <c r="BI21" s="43">
        <f t="shared" si="39"/>
        <v>0.01775</v>
      </c>
      <c r="BJ21" s="43">
        <f t="shared" si="39"/>
        <v>0.6232</v>
      </c>
    </row>
    <row r="22" ht="15.75" customHeight="1">
      <c r="A22" s="12"/>
      <c r="B22" s="13"/>
      <c r="C22" s="12"/>
      <c r="D22" s="13"/>
      <c r="E22" s="14"/>
      <c r="F22" s="15"/>
      <c r="G22" s="16"/>
      <c r="H22" s="16"/>
      <c r="I22" s="17"/>
      <c r="J22" s="18"/>
      <c r="K22" s="16"/>
      <c r="L22" s="17"/>
      <c r="M22" s="18"/>
      <c r="N22" s="16"/>
      <c r="O22" s="17"/>
      <c r="P22" s="18"/>
      <c r="Q22" s="16"/>
      <c r="R22" s="17"/>
      <c r="S22" s="18"/>
      <c r="T22" s="16"/>
      <c r="U22" s="17"/>
      <c r="V22" s="18"/>
      <c r="W22" s="16"/>
      <c r="X22" s="17"/>
      <c r="Y22" s="18"/>
      <c r="Z22" s="16"/>
      <c r="AA22" s="17"/>
      <c r="AB22" s="18"/>
      <c r="AC22" s="16"/>
      <c r="AD22" s="17"/>
      <c r="AE22" s="18"/>
      <c r="AF22" s="16"/>
      <c r="AG22" s="17"/>
      <c r="AH22" s="18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9"/>
      <c r="AU22" s="19"/>
      <c r="AV22" s="19"/>
      <c r="AW22" s="20"/>
      <c r="AX22" s="20"/>
      <c r="AY22" s="20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</row>
    <row r="23" ht="15.75" customHeight="1">
      <c r="A23" s="47">
        <v>10.0</v>
      </c>
      <c r="B23" s="48" t="s">
        <v>58</v>
      </c>
      <c r="C23" s="47" t="s">
        <v>51</v>
      </c>
      <c r="D23" s="48" t="s">
        <v>50</v>
      </c>
      <c r="E23" s="49">
        <v>50.0</v>
      </c>
      <c r="F23" s="50">
        <f t="shared" ref="F23:F24" si="41">E23/72</f>
        <v>0.6944444444</v>
      </c>
      <c r="G23" s="51">
        <v>80.8</v>
      </c>
      <c r="H23" s="51">
        <v>20.2</v>
      </c>
      <c r="I23" s="52">
        <v>145.0</v>
      </c>
      <c r="J23" s="53">
        <v>50.0</v>
      </c>
      <c r="K23" s="51">
        <v>18.39</v>
      </c>
      <c r="L23" s="52">
        <v>120.0</v>
      </c>
      <c r="M23" s="53">
        <v>50.0</v>
      </c>
      <c r="N23" s="51">
        <v>15.35</v>
      </c>
      <c r="O23" s="52">
        <v>165.0</v>
      </c>
      <c r="P23" s="53">
        <v>55.0</v>
      </c>
      <c r="Q23" s="51">
        <v>18.41</v>
      </c>
      <c r="R23" s="52">
        <v>145.0</v>
      </c>
      <c r="S23" s="53">
        <v>50.0</v>
      </c>
      <c r="T23" s="51">
        <v>17.89</v>
      </c>
      <c r="U23" s="52">
        <v>125.0</v>
      </c>
      <c r="V23" s="53">
        <v>45.0</v>
      </c>
      <c r="W23" s="51">
        <v>15.8</v>
      </c>
      <c r="X23" s="52">
        <v>130.0</v>
      </c>
      <c r="Y23" s="53">
        <v>55.0</v>
      </c>
      <c r="Z23" s="51">
        <v>16.64</v>
      </c>
      <c r="AA23" s="52">
        <v>140.0</v>
      </c>
      <c r="AB23" s="53">
        <v>55.0</v>
      </c>
      <c r="AC23" s="51">
        <v>18.07</v>
      </c>
      <c r="AD23" s="52">
        <v>100.0</v>
      </c>
      <c r="AE23" s="53"/>
      <c r="AF23" s="51">
        <v>17.56</v>
      </c>
      <c r="AG23" s="52">
        <v>130.0</v>
      </c>
      <c r="AH23" s="53">
        <v>40.0</v>
      </c>
      <c r="AI23" s="51">
        <v>13.46</v>
      </c>
      <c r="AJ23" s="16">
        <f t="shared" ref="AJ23:AL23" si="40">I23+L23+O23+R23+U23+X23+AA23+AD23+AG23</f>
        <v>1200</v>
      </c>
      <c r="AK23" s="16">
        <f t="shared" si="40"/>
        <v>400</v>
      </c>
      <c r="AL23" s="16">
        <f t="shared" si="40"/>
        <v>151.57</v>
      </c>
      <c r="AM23" s="16">
        <f t="shared" ref="AM23:AM25" si="43">AJ23/AP23</f>
        <v>150</v>
      </c>
      <c r="AN23" s="16">
        <f t="shared" ref="AN23:AN25" si="44">AK23/AP23</f>
        <v>50</v>
      </c>
      <c r="AO23" s="16">
        <f t="shared" ref="AO23:AO25" si="45">AL23/AP23</f>
        <v>18.94625</v>
      </c>
      <c r="AP23" s="51">
        <v>8.0</v>
      </c>
      <c r="AQ23" s="51">
        <v>11.245</v>
      </c>
      <c r="AR23" s="51">
        <v>8.23</v>
      </c>
      <c r="AS23" s="51">
        <v>13.5</v>
      </c>
      <c r="AT23" s="54">
        <v>6.85</v>
      </c>
      <c r="AU23" s="54">
        <v>6.25</v>
      </c>
      <c r="AV23" s="54">
        <v>5.32</v>
      </c>
      <c r="AW23" s="55">
        <v>0.53</v>
      </c>
      <c r="AX23" s="55">
        <v>0.68</v>
      </c>
      <c r="AY23" s="55">
        <v>0.79</v>
      </c>
      <c r="AZ23" s="56">
        <v>0.156</v>
      </c>
      <c r="BA23" s="56">
        <v>0.302</v>
      </c>
      <c r="BB23" s="56">
        <v>0.4965</v>
      </c>
      <c r="BC23" s="56">
        <v>0.742</v>
      </c>
      <c r="BD23" s="56">
        <v>0.8925</v>
      </c>
      <c r="BE23" s="56">
        <v>1.062</v>
      </c>
      <c r="BF23" s="56">
        <v>0.1164</v>
      </c>
      <c r="BG23" s="56">
        <v>0.0807</v>
      </c>
      <c r="BH23" s="56">
        <v>0.0355</v>
      </c>
      <c r="BI23" s="56">
        <v>0.0174</v>
      </c>
      <c r="BJ23" s="56">
        <v>0.6306</v>
      </c>
    </row>
    <row r="24" ht="15.75" customHeight="1">
      <c r="A24" s="22">
        <v>67.0</v>
      </c>
      <c r="B24" s="1" t="s">
        <v>58</v>
      </c>
      <c r="C24" s="22" t="s">
        <v>51</v>
      </c>
      <c r="D24" s="1" t="s">
        <v>50</v>
      </c>
      <c r="E24" s="23">
        <v>60.0</v>
      </c>
      <c r="F24" s="24">
        <f t="shared" si="41"/>
        <v>0.8333333333</v>
      </c>
      <c r="G24" s="25">
        <v>131.1</v>
      </c>
      <c r="H24" s="25">
        <v>24.2</v>
      </c>
      <c r="I24" s="26">
        <v>175.0</v>
      </c>
      <c r="J24" s="27">
        <v>55.0</v>
      </c>
      <c r="K24" s="25">
        <v>17.37</v>
      </c>
      <c r="L24" s="26">
        <v>200.0</v>
      </c>
      <c r="M24" s="27">
        <v>60.0</v>
      </c>
      <c r="N24" s="25">
        <v>22.17</v>
      </c>
      <c r="O24" s="26">
        <v>205.0</v>
      </c>
      <c r="P24" s="27">
        <v>70.0</v>
      </c>
      <c r="Q24" s="25">
        <v>20.48</v>
      </c>
      <c r="R24" s="26">
        <v>185.0</v>
      </c>
      <c r="S24" s="27">
        <v>70.0</v>
      </c>
      <c r="T24" s="25">
        <v>21.1</v>
      </c>
      <c r="U24" s="26">
        <v>195.0</v>
      </c>
      <c r="V24" s="27">
        <v>85.0</v>
      </c>
      <c r="W24" s="25">
        <v>22.97</v>
      </c>
      <c r="X24" s="26">
        <v>210.0</v>
      </c>
      <c r="Y24" s="27">
        <v>80.0</v>
      </c>
      <c r="Z24" s="25">
        <v>18.72</v>
      </c>
      <c r="AA24" s="26">
        <v>210.0</v>
      </c>
      <c r="AB24" s="27">
        <v>80.0</v>
      </c>
      <c r="AC24" s="25">
        <v>25.45</v>
      </c>
      <c r="AD24" s="26">
        <v>225.0</v>
      </c>
      <c r="AE24" s="27">
        <v>85.0</v>
      </c>
      <c r="AF24" s="25">
        <v>23.08</v>
      </c>
      <c r="AG24" s="26">
        <v>175.0</v>
      </c>
      <c r="AH24" s="27">
        <v>75.0</v>
      </c>
      <c r="AI24" s="25">
        <v>20.45</v>
      </c>
      <c r="AJ24" s="16">
        <f t="shared" ref="AJ24:AL24" si="42">I24+L24+O24+R24+U24+X24+AA24+AD24+AG24</f>
        <v>1780</v>
      </c>
      <c r="AK24" s="16">
        <f t="shared" si="42"/>
        <v>660</v>
      </c>
      <c r="AL24" s="16">
        <f t="shared" si="42"/>
        <v>191.79</v>
      </c>
      <c r="AM24" s="16">
        <f t="shared" si="43"/>
        <v>197.7777778</v>
      </c>
      <c r="AN24" s="16">
        <f t="shared" si="44"/>
        <v>73.33333333</v>
      </c>
      <c r="AO24" s="16">
        <f t="shared" si="45"/>
        <v>21.31</v>
      </c>
      <c r="AP24" s="25">
        <v>9.0</v>
      </c>
      <c r="AQ24" s="25">
        <v>13.99</v>
      </c>
      <c r="AR24" s="25">
        <v>10.2</v>
      </c>
      <c r="AS24" s="25">
        <v>14.65</v>
      </c>
      <c r="AT24" s="3">
        <v>6.9</v>
      </c>
      <c r="AU24" s="3">
        <v>6.2</v>
      </c>
      <c r="AV24" s="3">
        <v>5.95</v>
      </c>
      <c r="AW24" s="28">
        <v>0.5</v>
      </c>
      <c r="AX24" s="28">
        <v>0.6</v>
      </c>
      <c r="AY24" s="28">
        <v>0.79</v>
      </c>
      <c r="AZ24" s="29">
        <v>0.179</v>
      </c>
      <c r="BA24" s="29">
        <v>0.2826</v>
      </c>
      <c r="BB24" s="29">
        <v>0.4885</v>
      </c>
      <c r="BC24" s="29">
        <v>0.7</v>
      </c>
      <c r="BD24" s="29">
        <v>0.8854</v>
      </c>
      <c r="BE24" s="29">
        <v>1.106</v>
      </c>
      <c r="BF24" s="29">
        <v>0.115</v>
      </c>
      <c r="BG24" s="29">
        <v>0.0784</v>
      </c>
      <c r="BH24" s="29">
        <v>0.0387</v>
      </c>
      <c r="BI24" s="29">
        <v>0.0168</v>
      </c>
      <c r="BJ24" s="29">
        <v>0.6286</v>
      </c>
    </row>
    <row r="25" ht="15.75" customHeight="1">
      <c r="A25" s="22"/>
      <c r="B25" s="1" t="s">
        <v>48</v>
      </c>
      <c r="C25" s="22"/>
      <c r="D25" s="1"/>
      <c r="E25" s="23">
        <f t="shared" ref="E25:AI25" si="46">AVERAGE(E23:E24)</f>
        <v>55</v>
      </c>
      <c r="F25" s="57">
        <f t="shared" si="46"/>
        <v>0.7638888889</v>
      </c>
      <c r="G25" s="23">
        <f t="shared" si="46"/>
        <v>105.95</v>
      </c>
      <c r="H25" s="23">
        <f t="shared" si="46"/>
        <v>22.2</v>
      </c>
      <c r="I25" s="58">
        <f t="shared" si="46"/>
        <v>160</v>
      </c>
      <c r="J25" s="59">
        <f t="shared" si="46"/>
        <v>52.5</v>
      </c>
      <c r="K25" s="23">
        <f t="shared" si="46"/>
        <v>17.88</v>
      </c>
      <c r="L25" s="58">
        <f t="shared" si="46"/>
        <v>160</v>
      </c>
      <c r="M25" s="59">
        <f t="shared" si="46"/>
        <v>55</v>
      </c>
      <c r="N25" s="23">
        <f t="shared" si="46"/>
        <v>18.76</v>
      </c>
      <c r="O25" s="58">
        <f t="shared" si="46"/>
        <v>185</v>
      </c>
      <c r="P25" s="59">
        <f t="shared" si="46"/>
        <v>62.5</v>
      </c>
      <c r="Q25" s="23">
        <f t="shared" si="46"/>
        <v>19.445</v>
      </c>
      <c r="R25" s="58">
        <f t="shared" si="46"/>
        <v>165</v>
      </c>
      <c r="S25" s="59">
        <f t="shared" si="46"/>
        <v>60</v>
      </c>
      <c r="T25" s="23">
        <f t="shared" si="46"/>
        <v>19.495</v>
      </c>
      <c r="U25" s="58">
        <f t="shared" si="46"/>
        <v>160</v>
      </c>
      <c r="V25" s="59">
        <f t="shared" si="46"/>
        <v>65</v>
      </c>
      <c r="W25" s="23">
        <f t="shared" si="46"/>
        <v>19.385</v>
      </c>
      <c r="X25" s="58">
        <f t="shared" si="46"/>
        <v>170</v>
      </c>
      <c r="Y25" s="59">
        <f t="shared" si="46"/>
        <v>67.5</v>
      </c>
      <c r="Z25" s="23">
        <f t="shared" si="46"/>
        <v>17.68</v>
      </c>
      <c r="AA25" s="58">
        <f t="shared" si="46"/>
        <v>175</v>
      </c>
      <c r="AB25" s="59">
        <f t="shared" si="46"/>
        <v>67.5</v>
      </c>
      <c r="AC25" s="23">
        <f t="shared" si="46"/>
        <v>21.76</v>
      </c>
      <c r="AD25" s="58">
        <f t="shared" si="46"/>
        <v>162.5</v>
      </c>
      <c r="AE25" s="59">
        <f t="shared" si="46"/>
        <v>85</v>
      </c>
      <c r="AF25" s="23">
        <f t="shared" si="46"/>
        <v>20.32</v>
      </c>
      <c r="AG25" s="58">
        <f t="shared" si="46"/>
        <v>152.5</v>
      </c>
      <c r="AH25" s="59">
        <f t="shared" si="46"/>
        <v>57.5</v>
      </c>
      <c r="AI25" s="23">
        <f t="shared" si="46"/>
        <v>16.955</v>
      </c>
      <c r="AJ25" s="16">
        <f t="shared" ref="AJ25:AL25" si="47">I25+L25+O25+R25+U25+X25+AA25+AD25+AG25</f>
        <v>1490</v>
      </c>
      <c r="AK25" s="16">
        <f t="shared" si="47"/>
        <v>572.5</v>
      </c>
      <c r="AL25" s="16">
        <f t="shared" si="47"/>
        <v>171.68</v>
      </c>
      <c r="AM25" s="16">
        <f t="shared" si="43"/>
        <v>175.2941176</v>
      </c>
      <c r="AN25" s="16">
        <f t="shared" si="44"/>
        <v>67.35294118</v>
      </c>
      <c r="AO25" s="16">
        <f t="shared" si="45"/>
        <v>20.19764706</v>
      </c>
      <c r="AP25" s="23">
        <f t="shared" ref="AP25:BJ25" si="48">AVERAGE(AP23:AP24)</f>
        <v>8.5</v>
      </c>
      <c r="AQ25" s="23">
        <f t="shared" si="48"/>
        <v>12.6175</v>
      </c>
      <c r="AR25" s="23">
        <f t="shared" si="48"/>
        <v>9.215</v>
      </c>
      <c r="AS25" s="23">
        <f t="shared" si="48"/>
        <v>14.075</v>
      </c>
      <c r="AT25" s="60">
        <f t="shared" si="48"/>
        <v>6.875</v>
      </c>
      <c r="AU25" s="60">
        <f t="shared" si="48"/>
        <v>6.225</v>
      </c>
      <c r="AV25" s="60">
        <f t="shared" si="48"/>
        <v>5.635</v>
      </c>
      <c r="AW25" s="57">
        <f t="shared" si="48"/>
        <v>0.515</v>
      </c>
      <c r="AX25" s="57">
        <f t="shared" si="48"/>
        <v>0.64</v>
      </c>
      <c r="AY25" s="57">
        <f t="shared" si="48"/>
        <v>0.79</v>
      </c>
      <c r="AZ25" s="57">
        <f t="shared" si="48"/>
        <v>0.1675</v>
      </c>
      <c r="BA25" s="57">
        <f t="shared" si="48"/>
        <v>0.2923</v>
      </c>
      <c r="BB25" s="57">
        <f t="shared" si="48"/>
        <v>0.4925</v>
      </c>
      <c r="BC25" s="57">
        <f t="shared" si="48"/>
        <v>0.721</v>
      </c>
      <c r="BD25" s="57">
        <f t="shared" si="48"/>
        <v>0.88895</v>
      </c>
      <c r="BE25" s="57">
        <f t="shared" si="48"/>
        <v>1.084</v>
      </c>
      <c r="BF25" s="57">
        <f t="shared" si="48"/>
        <v>0.1157</v>
      </c>
      <c r="BG25" s="57">
        <f t="shared" si="48"/>
        <v>0.07955</v>
      </c>
      <c r="BH25" s="57">
        <f t="shared" si="48"/>
        <v>0.0371</v>
      </c>
      <c r="BI25" s="57">
        <f t="shared" si="48"/>
        <v>0.0171</v>
      </c>
      <c r="BJ25" s="57">
        <f t="shared" si="48"/>
        <v>0.6296</v>
      </c>
    </row>
    <row r="26" ht="15.75" customHeight="1">
      <c r="A26" s="22"/>
      <c r="B26" s="1"/>
      <c r="C26" s="22"/>
      <c r="D26" s="1"/>
      <c r="E26" s="23"/>
      <c r="F26" s="23"/>
      <c r="G26" s="23"/>
      <c r="H26" s="23"/>
      <c r="I26" s="58"/>
      <c r="J26" s="59"/>
      <c r="K26" s="23"/>
      <c r="L26" s="58"/>
      <c r="M26" s="59"/>
      <c r="N26" s="23"/>
      <c r="O26" s="58"/>
      <c r="P26" s="59"/>
      <c r="Q26" s="23"/>
      <c r="R26" s="58"/>
      <c r="S26" s="59"/>
      <c r="T26" s="23"/>
      <c r="U26" s="58"/>
      <c r="V26" s="59"/>
      <c r="W26" s="23"/>
      <c r="X26" s="58"/>
      <c r="Y26" s="59"/>
      <c r="Z26" s="23"/>
      <c r="AA26" s="58"/>
      <c r="AB26" s="59"/>
      <c r="AC26" s="23"/>
      <c r="AD26" s="58"/>
      <c r="AE26" s="59"/>
      <c r="AF26" s="23"/>
      <c r="AG26" s="58"/>
      <c r="AH26" s="59"/>
      <c r="AI26" s="23"/>
      <c r="AJ26" s="16"/>
      <c r="AK26" s="16"/>
      <c r="AL26" s="16"/>
      <c r="AM26" s="16"/>
      <c r="AN26" s="16"/>
      <c r="AO26" s="16"/>
      <c r="AP26" s="23"/>
      <c r="AQ26" s="23"/>
      <c r="AR26" s="23"/>
      <c r="AS26" s="23"/>
      <c r="AT26" s="23"/>
      <c r="AU26" s="23"/>
      <c r="AV26" s="23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</row>
    <row r="27" ht="15.75" customHeight="1">
      <c r="A27" s="47">
        <v>11.0</v>
      </c>
      <c r="B27" s="48" t="s">
        <v>58</v>
      </c>
      <c r="C27" s="47" t="s">
        <v>45</v>
      </c>
      <c r="D27" s="48" t="s">
        <v>46</v>
      </c>
      <c r="E27" s="49">
        <v>56.0</v>
      </c>
      <c r="F27" s="50">
        <f t="shared" ref="F27:F29" si="50">E27/72</f>
        <v>0.7777777778</v>
      </c>
      <c r="G27" s="51">
        <v>92.7</v>
      </c>
      <c r="H27" s="51">
        <v>18.7</v>
      </c>
      <c r="I27" s="52">
        <v>130.0</v>
      </c>
      <c r="J27" s="53">
        <v>40.0</v>
      </c>
      <c r="K27" s="51">
        <v>13.56</v>
      </c>
      <c r="L27" s="52">
        <v>150.0</v>
      </c>
      <c r="M27" s="53">
        <v>55.0</v>
      </c>
      <c r="N27" s="51">
        <v>17.8</v>
      </c>
      <c r="O27" s="52">
        <v>125.0</v>
      </c>
      <c r="P27" s="53">
        <v>45.0</v>
      </c>
      <c r="Q27" s="51">
        <v>16.76</v>
      </c>
      <c r="R27" s="52">
        <v>170.0</v>
      </c>
      <c r="S27" s="53">
        <v>60.0</v>
      </c>
      <c r="T27" s="51">
        <v>17.41</v>
      </c>
      <c r="U27" s="52">
        <v>190.0</v>
      </c>
      <c r="V27" s="53">
        <v>60.0</v>
      </c>
      <c r="W27" s="51">
        <v>20.02</v>
      </c>
      <c r="X27" s="52">
        <v>165.0</v>
      </c>
      <c r="Y27" s="53">
        <v>55.0</v>
      </c>
      <c r="Z27" s="51">
        <v>15.52</v>
      </c>
      <c r="AA27" s="52">
        <v>175.0</v>
      </c>
      <c r="AB27" s="53">
        <v>55.0</v>
      </c>
      <c r="AC27" s="51">
        <v>17.65</v>
      </c>
      <c r="AD27" s="52">
        <v>180.0</v>
      </c>
      <c r="AE27" s="53">
        <v>55.0</v>
      </c>
      <c r="AF27" s="51">
        <v>17.59</v>
      </c>
      <c r="AG27" s="52">
        <v>155.0</v>
      </c>
      <c r="AH27" s="53">
        <v>45.0</v>
      </c>
      <c r="AI27" s="51">
        <v>17.67</v>
      </c>
      <c r="AJ27" s="16">
        <f t="shared" ref="AJ27:AL27" si="49">I27+L27+O27+R27+U27+X27+AA27+AD27+AG27</f>
        <v>1440</v>
      </c>
      <c r="AK27" s="16">
        <f t="shared" si="49"/>
        <v>470</v>
      </c>
      <c r="AL27" s="16">
        <f t="shared" si="49"/>
        <v>153.98</v>
      </c>
      <c r="AM27" s="16">
        <f t="shared" ref="AM27:AM30" si="52">AJ27/AP27</f>
        <v>180</v>
      </c>
      <c r="AN27" s="16">
        <f t="shared" ref="AN27:AN30" si="53">AK27/AP27</f>
        <v>58.75</v>
      </c>
      <c r="AO27" s="16">
        <f t="shared" ref="AO27:AO30" si="54">AL27/AP27</f>
        <v>19.2475</v>
      </c>
      <c r="AP27" s="51">
        <v>8.0</v>
      </c>
      <c r="AQ27" s="51">
        <v>14.905</v>
      </c>
      <c r="AR27" s="51">
        <v>11.23</v>
      </c>
      <c r="AS27" s="51">
        <v>14.5</v>
      </c>
      <c r="AT27" s="54">
        <v>6.85</v>
      </c>
      <c r="AU27" s="54">
        <v>6.3</v>
      </c>
      <c r="AV27" s="54">
        <v>5.44</v>
      </c>
      <c r="AW27" s="55">
        <v>0.53</v>
      </c>
      <c r="AX27" s="55">
        <v>0.7</v>
      </c>
      <c r="AY27" s="55">
        <v>0.85</v>
      </c>
      <c r="AZ27" s="56">
        <v>0.156</v>
      </c>
      <c r="BA27" s="56">
        <v>0.326</v>
      </c>
      <c r="BB27" s="56">
        <v>0.511</v>
      </c>
      <c r="BC27" s="56">
        <v>0.742</v>
      </c>
      <c r="BD27" s="56">
        <v>0.9255</v>
      </c>
      <c r="BE27" s="56">
        <v>1.106</v>
      </c>
      <c r="BF27" s="56">
        <v>0.1151</v>
      </c>
      <c r="BG27" s="56">
        <v>0.0775</v>
      </c>
      <c r="BH27" s="56">
        <v>0.0397</v>
      </c>
      <c r="BI27" s="56">
        <v>0.0172</v>
      </c>
      <c r="BJ27" s="56">
        <v>0.63</v>
      </c>
    </row>
    <row r="28" ht="15.75" customHeight="1">
      <c r="A28" s="22">
        <v>31.0</v>
      </c>
      <c r="B28" s="1" t="s">
        <v>58</v>
      </c>
      <c r="C28" s="22" t="s">
        <v>45</v>
      </c>
      <c r="D28" s="1" t="s">
        <v>46</v>
      </c>
      <c r="E28" s="23">
        <v>60.0</v>
      </c>
      <c r="F28" s="24">
        <f t="shared" si="50"/>
        <v>0.8333333333</v>
      </c>
      <c r="G28" s="25">
        <v>73.3</v>
      </c>
      <c r="H28" s="25">
        <v>17.0</v>
      </c>
      <c r="I28" s="26">
        <v>105.0</v>
      </c>
      <c r="J28" s="27">
        <v>35.0</v>
      </c>
      <c r="K28" s="25">
        <v>9.21</v>
      </c>
      <c r="L28" s="26">
        <v>155.0</v>
      </c>
      <c r="M28" s="27">
        <v>40.0</v>
      </c>
      <c r="N28" s="25">
        <v>16.59</v>
      </c>
      <c r="O28" s="26">
        <v>120.0</v>
      </c>
      <c r="P28" s="27">
        <v>35.0</v>
      </c>
      <c r="Q28" s="25">
        <v>14.24</v>
      </c>
      <c r="R28" s="26">
        <v>125.0</v>
      </c>
      <c r="S28" s="27">
        <v>50.0</v>
      </c>
      <c r="T28" s="25">
        <v>17.14</v>
      </c>
      <c r="U28" s="26">
        <v>160.0</v>
      </c>
      <c r="V28" s="27">
        <v>45.0</v>
      </c>
      <c r="W28" s="25">
        <v>13.14</v>
      </c>
      <c r="X28" s="26">
        <v>175.0</v>
      </c>
      <c r="Y28" s="27">
        <v>45.0</v>
      </c>
      <c r="Z28" s="25">
        <v>17.93</v>
      </c>
      <c r="AA28" s="26">
        <v>175.0</v>
      </c>
      <c r="AB28" s="27">
        <v>50.0</v>
      </c>
      <c r="AC28" s="25">
        <v>16.31</v>
      </c>
      <c r="AD28" s="26">
        <v>145.0</v>
      </c>
      <c r="AE28" s="27">
        <v>45.0</v>
      </c>
      <c r="AF28" s="25">
        <v>16.02</v>
      </c>
      <c r="AG28" s="26">
        <v>120.0</v>
      </c>
      <c r="AH28" s="27">
        <v>45.0</v>
      </c>
      <c r="AI28" s="25">
        <v>13.99</v>
      </c>
      <c r="AJ28" s="16">
        <f t="shared" ref="AJ28:AL28" si="51">I28+L28+O28+R28+U28+X28+AA28+AD28+AG28</f>
        <v>1280</v>
      </c>
      <c r="AK28" s="16">
        <f t="shared" si="51"/>
        <v>390</v>
      </c>
      <c r="AL28" s="16">
        <f t="shared" si="51"/>
        <v>134.57</v>
      </c>
      <c r="AM28" s="16">
        <f t="shared" si="52"/>
        <v>142.2222222</v>
      </c>
      <c r="AN28" s="16">
        <f t="shared" si="53"/>
        <v>43.33333333</v>
      </c>
      <c r="AO28" s="16">
        <f t="shared" si="54"/>
        <v>14.95222222</v>
      </c>
      <c r="AP28" s="25">
        <v>9.0</v>
      </c>
      <c r="AQ28" s="25">
        <v>14.345</v>
      </c>
      <c r="AR28" s="25">
        <v>11.24</v>
      </c>
      <c r="AS28" s="25">
        <v>14.3</v>
      </c>
      <c r="AT28" s="3">
        <v>6.71</v>
      </c>
      <c r="AU28" s="3">
        <v>6.43</v>
      </c>
      <c r="AV28" s="3">
        <v>5.8</v>
      </c>
      <c r="AW28" s="28">
        <v>0.46</v>
      </c>
      <c r="AX28" s="28">
        <v>0.6</v>
      </c>
      <c r="AY28" s="28">
        <v>0.88</v>
      </c>
      <c r="AZ28" s="29">
        <v>0.135</v>
      </c>
      <c r="BA28" s="29">
        <v>0.3005</v>
      </c>
      <c r="BB28" s="29">
        <v>0.5585</v>
      </c>
      <c r="BC28" s="29">
        <v>0.756</v>
      </c>
      <c r="BD28" s="29">
        <v>0.8824</v>
      </c>
      <c r="BE28" s="29">
        <v>1.064</v>
      </c>
      <c r="BF28" s="29">
        <v>0.1277</v>
      </c>
      <c r="BG28" s="29">
        <v>0.0802</v>
      </c>
      <c r="BH28" s="29">
        <v>0.0424</v>
      </c>
      <c r="BI28" s="29">
        <v>0.0168</v>
      </c>
      <c r="BJ28" s="29">
        <v>0.6101</v>
      </c>
    </row>
    <row r="29" ht="15.75" customHeight="1">
      <c r="A29" s="22">
        <v>66.0</v>
      </c>
      <c r="B29" s="1" t="s">
        <v>58</v>
      </c>
      <c r="C29" s="22" t="s">
        <v>45</v>
      </c>
      <c r="D29" s="1" t="s">
        <v>59</v>
      </c>
      <c r="E29" s="23">
        <v>67.0</v>
      </c>
      <c r="F29" s="24">
        <f t="shared" si="50"/>
        <v>0.9305555556</v>
      </c>
      <c r="G29" s="25">
        <v>111.1</v>
      </c>
      <c r="H29" s="25">
        <v>22.5</v>
      </c>
      <c r="I29" s="26">
        <v>170.0</v>
      </c>
      <c r="J29" s="27">
        <v>60.0</v>
      </c>
      <c r="K29" s="25">
        <v>19.85</v>
      </c>
      <c r="L29" s="26">
        <v>175.0</v>
      </c>
      <c r="M29" s="27">
        <v>70.0</v>
      </c>
      <c r="N29" s="25">
        <v>20.55</v>
      </c>
      <c r="O29" s="26">
        <v>180.0</v>
      </c>
      <c r="P29" s="27">
        <v>55.0</v>
      </c>
      <c r="Q29" s="25">
        <v>20.16</v>
      </c>
      <c r="R29" s="26">
        <v>180.0</v>
      </c>
      <c r="S29" s="27">
        <v>70.0</v>
      </c>
      <c r="T29" s="25">
        <v>19.27</v>
      </c>
      <c r="U29" s="26">
        <v>165.0</v>
      </c>
      <c r="V29" s="27">
        <v>55.0</v>
      </c>
      <c r="W29" s="25">
        <v>19.37</v>
      </c>
      <c r="X29" s="26">
        <v>175.0</v>
      </c>
      <c r="Y29" s="27">
        <v>55.0</v>
      </c>
      <c r="Z29" s="25">
        <v>17.09</v>
      </c>
      <c r="AA29" s="26">
        <v>165.0</v>
      </c>
      <c r="AB29" s="27">
        <v>70.0</v>
      </c>
      <c r="AC29" s="25">
        <v>22.15</v>
      </c>
      <c r="AD29" s="26">
        <v>170.0</v>
      </c>
      <c r="AE29" s="27">
        <v>55.0</v>
      </c>
      <c r="AF29" s="25">
        <v>18.01</v>
      </c>
      <c r="AG29" s="26">
        <v>220.0</v>
      </c>
      <c r="AH29" s="27">
        <v>85.0</v>
      </c>
      <c r="AI29" s="25">
        <v>22.76</v>
      </c>
      <c r="AJ29" s="16">
        <f t="shared" ref="AJ29:AL29" si="55">I29+L29+O29+R29+U29+X29+AA29+AD29+AG29</f>
        <v>1600</v>
      </c>
      <c r="AK29" s="16">
        <f t="shared" si="55"/>
        <v>575</v>
      </c>
      <c r="AL29" s="16">
        <f t="shared" si="55"/>
        <v>179.21</v>
      </c>
      <c r="AM29" s="16">
        <f t="shared" si="52"/>
        <v>177.7777778</v>
      </c>
      <c r="AN29" s="16">
        <f t="shared" si="53"/>
        <v>63.88888889</v>
      </c>
      <c r="AO29" s="16">
        <f t="shared" si="54"/>
        <v>19.91222222</v>
      </c>
      <c r="AP29" s="25">
        <v>9.0</v>
      </c>
      <c r="AQ29" s="25">
        <v>14.485</v>
      </c>
      <c r="AR29" s="25">
        <v>12.0</v>
      </c>
      <c r="AS29" s="25">
        <v>15.1</v>
      </c>
      <c r="AT29" s="3">
        <v>6.9</v>
      </c>
      <c r="AU29" s="3">
        <v>6.02</v>
      </c>
      <c r="AV29" s="3">
        <v>5.99</v>
      </c>
      <c r="AW29" s="28">
        <v>0.5</v>
      </c>
      <c r="AX29" s="28">
        <v>0.63</v>
      </c>
      <c r="AY29" s="28">
        <v>0.88</v>
      </c>
      <c r="AZ29" s="29">
        <v>0.179</v>
      </c>
      <c r="BA29" s="29">
        <v>0.329</v>
      </c>
      <c r="BB29" s="29">
        <v>0.4999</v>
      </c>
      <c r="BC29" s="29">
        <v>0.7</v>
      </c>
      <c r="BD29" s="29">
        <v>0.8926</v>
      </c>
      <c r="BE29" s="29">
        <v>1.1528</v>
      </c>
      <c r="BF29" s="29">
        <v>0.1218</v>
      </c>
      <c r="BG29" s="29">
        <v>0.0787</v>
      </c>
      <c r="BH29" s="29">
        <v>0.0387</v>
      </c>
      <c r="BI29" s="29">
        <v>0.0175</v>
      </c>
      <c r="BJ29" s="29">
        <v>0.6195</v>
      </c>
    </row>
    <row r="30" ht="15.75" customHeight="1">
      <c r="A30" s="22"/>
      <c r="B30" s="1" t="s">
        <v>48</v>
      </c>
      <c r="C30" s="22"/>
      <c r="D30" s="1"/>
      <c r="E30" s="23">
        <f t="shared" ref="E30:AI30" si="56">AVERAGE(E27:E29)</f>
        <v>61</v>
      </c>
      <c r="F30" s="57">
        <f t="shared" si="56"/>
        <v>0.8472222222</v>
      </c>
      <c r="G30" s="60">
        <f t="shared" si="56"/>
        <v>92.36666667</v>
      </c>
      <c r="H30" s="23">
        <f t="shared" si="56"/>
        <v>19.4</v>
      </c>
      <c r="I30" s="58">
        <f t="shared" si="56"/>
        <v>135</v>
      </c>
      <c r="J30" s="59">
        <f t="shared" si="56"/>
        <v>45</v>
      </c>
      <c r="K30" s="23">
        <f t="shared" si="56"/>
        <v>14.20666667</v>
      </c>
      <c r="L30" s="58">
        <f t="shared" si="56"/>
        <v>160</v>
      </c>
      <c r="M30" s="59">
        <f t="shared" si="56"/>
        <v>55</v>
      </c>
      <c r="N30" s="23">
        <f t="shared" si="56"/>
        <v>18.31333333</v>
      </c>
      <c r="O30" s="58">
        <f t="shared" si="56"/>
        <v>141.6666667</v>
      </c>
      <c r="P30" s="59">
        <f t="shared" si="56"/>
        <v>45</v>
      </c>
      <c r="Q30" s="23">
        <f t="shared" si="56"/>
        <v>17.05333333</v>
      </c>
      <c r="R30" s="58">
        <f t="shared" si="56"/>
        <v>158.3333333</v>
      </c>
      <c r="S30" s="59">
        <f t="shared" si="56"/>
        <v>60</v>
      </c>
      <c r="T30" s="23">
        <f t="shared" si="56"/>
        <v>17.94</v>
      </c>
      <c r="U30" s="58">
        <f t="shared" si="56"/>
        <v>171.6666667</v>
      </c>
      <c r="V30" s="59">
        <f t="shared" si="56"/>
        <v>53.33333333</v>
      </c>
      <c r="W30" s="23">
        <f t="shared" si="56"/>
        <v>17.51</v>
      </c>
      <c r="X30" s="58">
        <f t="shared" si="56"/>
        <v>171.6666667</v>
      </c>
      <c r="Y30" s="59">
        <f t="shared" si="56"/>
        <v>51.66666667</v>
      </c>
      <c r="Z30" s="23">
        <f t="shared" si="56"/>
        <v>16.84666667</v>
      </c>
      <c r="AA30" s="58">
        <f t="shared" si="56"/>
        <v>171.6666667</v>
      </c>
      <c r="AB30" s="59">
        <f t="shared" si="56"/>
        <v>58.33333333</v>
      </c>
      <c r="AC30" s="23">
        <f t="shared" si="56"/>
        <v>18.70333333</v>
      </c>
      <c r="AD30" s="58">
        <f t="shared" si="56"/>
        <v>165</v>
      </c>
      <c r="AE30" s="59">
        <f t="shared" si="56"/>
        <v>51.66666667</v>
      </c>
      <c r="AF30" s="23">
        <f t="shared" si="56"/>
        <v>17.20666667</v>
      </c>
      <c r="AG30" s="58">
        <f t="shared" si="56"/>
        <v>165</v>
      </c>
      <c r="AH30" s="59">
        <f t="shared" si="56"/>
        <v>58.33333333</v>
      </c>
      <c r="AI30" s="23">
        <f t="shared" si="56"/>
        <v>18.14</v>
      </c>
      <c r="AJ30" s="16">
        <f t="shared" ref="AJ30:AL30" si="57">I30+L30+O30+R30+U30+X30+AA30+AD30+AG30</f>
        <v>1440</v>
      </c>
      <c r="AK30" s="16">
        <f t="shared" si="57"/>
        <v>478.3333333</v>
      </c>
      <c r="AL30" s="16">
        <f t="shared" si="57"/>
        <v>155.92</v>
      </c>
      <c r="AM30" s="16">
        <f t="shared" si="52"/>
        <v>166.1538462</v>
      </c>
      <c r="AN30" s="16">
        <f t="shared" si="53"/>
        <v>55.19230769</v>
      </c>
      <c r="AO30" s="16">
        <f t="shared" si="54"/>
        <v>17.99076923</v>
      </c>
      <c r="AP30" s="23">
        <f t="shared" ref="AP30:BJ30" si="58">AVERAGE(AP27:AP29)</f>
        <v>8.666666667</v>
      </c>
      <c r="AQ30" s="23">
        <f t="shared" si="58"/>
        <v>14.57833333</v>
      </c>
      <c r="AR30" s="23">
        <f t="shared" si="58"/>
        <v>11.49</v>
      </c>
      <c r="AS30" s="23">
        <f t="shared" si="58"/>
        <v>14.63333333</v>
      </c>
      <c r="AT30" s="60">
        <f t="shared" si="58"/>
        <v>6.82</v>
      </c>
      <c r="AU30" s="60">
        <f t="shared" si="58"/>
        <v>6.25</v>
      </c>
      <c r="AV30" s="60">
        <f t="shared" si="58"/>
        <v>5.743333333</v>
      </c>
      <c r="AW30" s="57">
        <f t="shared" si="58"/>
        <v>0.4966666667</v>
      </c>
      <c r="AX30" s="57">
        <f t="shared" si="58"/>
        <v>0.6433333333</v>
      </c>
      <c r="AY30" s="57">
        <f t="shared" si="58"/>
        <v>0.87</v>
      </c>
      <c r="AZ30" s="57">
        <f t="shared" si="58"/>
        <v>0.1566666667</v>
      </c>
      <c r="BA30" s="57">
        <f t="shared" si="58"/>
        <v>0.3185</v>
      </c>
      <c r="BB30" s="57">
        <f t="shared" si="58"/>
        <v>0.5231333333</v>
      </c>
      <c r="BC30" s="57">
        <f t="shared" si="58"/>
        <v>0.7326666667</v>
      </c>
      <c r="BD30" s="57">
        <f t="shared" si="58"/>
        <v>0.9001666667</v>
      </c>
      <c r="BE30" s="57">
        <f t="shared" si="58"/>
        <v>1.1076</v>
      </c>
      <c r="BF30" s="57">
        <f t="shared" si="58"/>
        <v>0.1215333333</v>
      </c>
      <c r="BG30" s="57">
        <f t="shared" si="58"/>
        <v>0.0788</v>
      </c>
      <c r="BH30" s="57">
        <f t="shared" si="58"/>
        <v>0.04026666667</v>
      </c>
      <c r="BI30" s="57">
        <f t="shared" si="58"/>
        <v>0.01716666667</v>
      </c>
      <c r="BJ30" s="57">
        <f t="shared" si="58"/>
        <v>0.6198666667</v>
      </c>
    </row>
    <row r="31" ht="15.75" customHeight="1">
      <c r="A31" s="22"/>
      <c r="B31" s="1"/>
      <c r="C31" s="22"/>
      <c r="D31" s="1"/>
      <c r="E31" s="23"/>
      <c r="F31" s="24"/>
      <c r="G31" s="25"/>
      <c r="H31" s="25"/>
      <c r="I31" s="26"/>
      <c r="J31" s="27"/>
      <c r="K31" s="25"/>
      <c r="L31" s="26"/>
      <c r="M31" s="27"/>
      <c r="N31" s="25"/>
      <c r="O31" s="26"/>
      <c r="P31" s="27"/>
      <c r="Q31" s="25"/>
      <c r="R31" s="26"/>
      <c r="S31" s="27"/>
      <c r="T31" s="25"/>
      <c r="U31" s="26"/>
      <c r="V31" s="27"/>
      <c r="W31" s="25"/>
      <c r="X31" s="26"/>
      <c r="Y31" s="27"/>
      <c r="Z31" s="25"/>
      <c r="AA31" s="26"/>
      <c r="AB31" s="27"/>
      <c r="AC31" s="25"/>
      <c r="AD31" s="26"/>
      <c r="AE31" s="27"/>
      <c r="AF31" s="25"/>
      <c r="AG31" s="26"/>
      <c r="AH31" s="27"/>
      <c r="AI31" s="25"/>
      <c r="AJ31" s="16"/>
      <c r="AK31" s="16"/>
      <c r="AL31" s="16"/>
      <c r="AM31" s="16"/>
      <c r="AN31" s="16"/>
      <c r="AO31" s="16"/>
      <c r="AP31" s="25"/>
      <c r="AQ31" s="25"/>
      <c r="AR31" s="25"/>
      <c r="AS31" s="25"/>
      <c r="AT31" s="3"/>
      <c r="AU31" s="3"/>
      <c r="AV31" s="3"/>
      <c r="AW31" s="28"/>
      <c r="AX31" s="28"/>
      <c r="AY31" s="28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</row>
    <row r="32" ht="15.75" customHeight="1">
      <c r="A32" s="22">
        <v>27.0</v>
      </c>
      <c r="B32" s="1" t="s">
        <v>58</v>
      </c>
      <c r="C32" s="22" t="s">
        <v>55</v>
      </c>
      <c r="D32" s="1" t="s">
        <v>56</v>
      </c>
      <c r="E32" s="23">
        <v>55.0</v>
      </c>
      <c r="F32" s="24">
        <f t="shared" ref="F32:F33" si="60">E32/72</f>
        <v>0.7638888889</v>
      </c>
      <c r="G32" s="25">
        <v>62.6</v>
      </c>
      <c r="H32" s="25">
        <v>16.4</v>
      </c>
      <c r="I32" s="26">
        <v>110.0</v>
      </c>
      <c r="J32" s="27">
        <v>35.0</v>
      </c>
      <c r="K32" s="25">
        <v>10.35</v>
      </c>
      <c r="L32" s="26">
        <v>120.0</v>
      </c>
      <c r="M32" s="27">
        <v>35.0</v>
      </c>
      <c r="N32" s="25">
        <v>12.37</v>
      </c>
      <c r="O32" s="26">
        <v>125.0</v>
      </c>
      <c r="P32" s="27">
        <v>30.0</v>
      </c>
      <c r="Q32" s="25">
        <v>13.96</v>
      </c>
      <c r="R32" s="26">
        <v>120.0</v>
      </c>
      <c r="S32" s="27">
        <v>35.0</v>
      </c>
      <c r="T32" s="25">
        <v>14.13</v>
      </c>
      <c r="U32" s="26">
        <v>105.0</v>
      </c>
      <c r="V32" s="27">
        <v>30.0</v>
      </c>
      <c r="W32" s="25">
        <v>13.57</v>
      </c>
      <c r="X32" s="26">
        <v>125.0</v>
      </c>
      <c r="Y32" s="27">
        <v>40.0</v>
      </c>
      <c r="Z32" s="25">
        <v>12.71</v>
      </c>
      <c r="AA32" s="26">
        <v>155.0</v>
      </c>
      <c r="AB32" s="27">
        <v>50.0</v>
      </c>
      <c r="AC32" s="25">
        <v>18.56</v>
      </c>
      <c r="AD32" s="26">
        <v>200.0</v>
      </c>
      <c r="AE32" s="27">
        <v>65.0</v>
      </c>
      <c r="AF32" s="25">
        <v>20.82</v>
      </c>
      <c r="AG32" s="26">
        <v>165.0</v>
      </c>
      <c r="AH32" s="27">
        <v>50.0</v>
      </c>
      <c r="AI32" s="25">
        <v>18.55</v>
      </c>
      <c r="AJ32" s="16">
        <f t="shared" ref="AJ32:AL32" si="59">I32+L32+O32+R32+U32+X32+AA32+AD32+AG32</f>
        <v>1225</v>
      </c>
      <c r="AK32" s="16">
        <f t="shared" si="59"/>
        <v>370</v>
      </c>
      <c r="AL32" s="16">
        <f t="shared" si="59"/>
        <v>135.02</v>
      </c>
      <c r="AM32" s="16">
        <f t="shared" ref="AM32:AM34" si="62">AJ32/AP32</f>
        <v>136.1111111</v>
      </c>
      <c r="AN32" s="16">
        <f t="shared" ref="AN32:AN34" si="63">AK32/AP32</f>
        <v>41.11111111</v>
      </c>
      <c r="AO32" s="16">
        <f t="shared" ref="AO32:AO34" si="64">AL32/AP32</f>
        <v>15.00222222</v>
      </c>
      <c r="AP32" s="25">
        <v>9.0</v>
      </c>
      <c r="AQ32" s="25">
        <v>3.905</v>
      </c>
      <c r="AR32" s="25">
        <v>2.86</v>
      </c>
      <c r="AS32" s="25">
        <v>13.6</v>
      </c>
      <c r="AT32" s="3">
        <v>6.71</v>
      </c>
      <c r="AU32" s="3">
        <v>6.6</v>
      </c>
      <c r="AV32" s="3">
        <v>6.46</v>
      </c>
      <c r="AW32" s="28">
        <v>0.46</v>
      </c>
      <c r="AX32" s="28">
        <v>0.49</v>
      </c>
      <c r="AY32" s="28">
        <v>0.55</v>
      </c>
      <c r="AZ32" s="29">
        <v>0.135</v>
      </c>
      <c r="BA32" s="29">
        <v>0.172</v>
      </c>
      <c r="BB32" s="29">
        <v>0.267</v>
      </c>
      <c r="BC32" s="29">
        <v>0.756</v>
      </c>
      <c r="BD32" s="29">
        <v>0.7708</v>
      </c>
      <c r="BE32" s="29">
        <v>0.8101</v>
      </c>
      <c r="BF32" s="3"/>
      <c r="BG32" s="3"/>
      <c r="BH32" s="3"/>
      <c r="BI32" s="3"/>
      <c r="BJ32" s="3"/>
    </row>
    <row r="33" ht="15.75" customHeight="1">
      <c r="A33" s="47">
        <v>13.0</v>
      </c>
      <c r="B33" s="48" t="s">
        <v>58</v>
      </c>
      <c r="C33" s="47" t="s">
        <v>55</v>
      </c>
      <c r="D33" s="48" t="s">
        <v>56</v>
      </c>
      <c r="E33" s="49">
        <v>54.0</v>
      </c>
      <c r="F33" s="50">
        <f t="shared" si="60"/>
        <v>0.75</v>
      </c>
      <c r="G33" s="51">
        <v>91.7</v>
      </c>
      <c r="H33" s="51">
        <v>20.7</v>
      </c>
      <c r="I33" s="52">
        <v>100.0</v>
      </c>
      <c r="J33" s="53">
        <v>30.0</v>
      </c>
      <c r="K33" s="51">
        <v>14.14</v>
      </c>
      <c r="L33" s="52">
        <v>160.0</v>
      </c>
      <c r="M33" s="53">
        <v>45.0</v>
      </c>
      <c r="N33" s="51">
        <v>19.15</v>
      </c>
      <c r="O33" s="52">
        <v>175.0</v>
      </c>
      <c r="P33" s="53">
        <v>50.0</v>
      </c>
      <c r="Q33" s="51">
        <v>21.4</v>
      </c>
      <c r="R33" s="52">
        <v>130.0</v>
      </c>
      <c r="S33" s="53">
        <v>45.0</v>
      </c>
      <c r="T33" s="51">
        <v>18.45</v>
      </c>
      <c r="U33" s="52">
        <v>165.0</v>
      </c>
      <c r="V33" s="53">
        <v>55.0</v>
      </c>
      <c r="W33" s="51">
        <v>15.39</v>
      </c>
      <c r="X33" s="52">
        <v>155.0</v>
      </c>
      <c r="Y33" s="53">
        <v>50.0</v>
      </c>
      <c r="Z33" s="51">
        <v>23.3</v>
      </c>
      <c r="AA33" s="52">
        <v>110.0</v>
      </c>
      <c r="AB33" s="53">
        <v>35.0</v>
      </c>
      <c r="AC33" s="51">
        <v>14.88</v>
      </c>
      <c r="AD33" s="52">
        <v>200.0</v>
      </c>
      <c r="AE33" s="53">
        <v>70.0</v>
      </c>
      <c r="AF33" s="51">
        <v>18.92</v>
      </c>
      <c r="AG33" s="52">
        <v>175.0</v>
      </c>
      <c r="AH33" s="53">
        <v>55.0</v>
      </c>
      <c r="AI33" s="51">
        <v>20.33</v>
      </c>
      <c r="AJ33" s="16">
        <f t="shared" ref="AJ33:AL33" si="61">I33+L33+O33+R33+U33+X33+AA33+AD33+AG33</f>
        <v>1370</v>
      </c>
      <c r="AK33" s="16">
        <f t="shared" si="61"/>
        <v>435</v>
      </c>
      <c r="AL33" s="16">
        <f t="shared" si="61"/>
        <v>165.96</v>
      </c>
      <c r="AM33" s="16">
        <f t="shared" si="62"/>
        <v>171.25</v>
      </c>
      <c r="AN33" s="16">
        <f t="shared" si="63"/>
        <v>54.375</v>
      </c>
      <c r="AO33" s="16">
        <f t="shared" si="64"/>
        <v>20.745</v>
      </c>
      <c r="AP33" s="51">
        <v>8.0</v>
      </c>
      <c r="AQ33" s="51">
        <v>2.72</v>
      </c>
      <c r="AR33" s="51">
        <v>1.08</v>
      </c>
      <c r="AS33" s="51">
        <v>13.0</v>
      </c>
      <c r="AT33" s="54">
        <v>6.85</v>
      </c>
      <c r="AU33" s="54">
        <v>6.7</v>
      </c>
      <c r="AV33" s="54">
        <v>6.75</v>
      </c>
      <c r="AW33" s="55">
        <v>0.53</v>
      </c>
      <c r="AX33" s="55">
        <v>0.5</v>
      </c>
      <c r="AY33" s="55">
        <v>0.55</v>
      </c>
      <c r="AZ33" s="56">
        <v>0.156</v>
      </c>
      <c r="BA33" s="56">
        <v>0.2522</v>
      </c>
      <c r="BB33" s="56">
        <v>0.3585</v>
      </c>
      <c r="BC33" s="56">
        <v>0.742</v>
      </c>
      <c r="BD33" s="56">
        <v>0.7</v>
      </c>
      <c r="BE33" s="56">
        <v>0.77</v>
      </c>
      <c r="BF33" s="56"/>
      <c r="BG33" s="56"/>
      <c r="BH33" s="56"/>
      <c r="BI33" s="56"/>
      <c r="BJ33" s="56"/>
    </row>
    <row r="34" ht="15.75" customHeight="1">
      <c r="A34" s="47"/>
      <c r="B34" s="48" t="s">
        <v>48</v>
      </c>
      <c r="C34" s="47"/>
      <c r="D34" s="48"/>
      <c r="E34" s="49">
        <f t="shared" ref="E34:AI34" si="65">AVERAGE(E32:E33)</f>
        <v>54.5</v>
      </c>
      <c r="F34" s="61">
        <f t="shared" si="65"/>
        <v>0.7569444444</v>
      </c>
      <c r="G34" s="49">
        <f t="shared" si="65"/>
        <v>77.15</v>
      </c>
      <c r="H34" s="49">
        <f t="shared" si="65"/>
        <v>18.55</v>
      </c>
      <c r="I34" s="62">
        <f t="shared" si="65"/>
        <v>105</v>
      </c>
      <c r="J34" s="63">
        <f t="shared" si="65"/>
        <v>32.5</v>
      </c>
      <c r="K34" s="49">
        <f t="shared" si="65"/>
        <v>12.245</v>
      </c>
      <c r="L34" s="62">
        <f t="shared" si="65"/>
        <v>140</v>
      </c>
      <c r="M34" s="63">
        <f t="shared" si="65"/>
        <v>40</v>
      </c>
      <c r="N34" s="49">
        <f t="shared" si="65"/>
        <v>15.76</v>
      </c>
      <c r="O34" s="62">
        <f t="shared" si="65"/>
        <v>150</v>
      </c>
      <c r="P34" s="63">
        <f t="shared" si="65"/>
        <v>40</v>
      </c>
      <c r="Q34" s="49">
        <f t="shared" si="65"/>
        <v>17.68</v>
      </c>
      <c r="R34" s="62">
        <f t="shared" si="65"/>
        <v>125</v>
      </c>
      <c r="S34" s="63">
        <f t="shared" si="65"/>
        <v>40</v>
      </c>
      <c r="T34" s="49">
        <f t="shared" si="65"/>
        <v>16.29</v>
      </c>
      <c r="U34" s="62">
        <f t="shared" si="65"/>
        <v>135</v>
      </c>
      <c r="V34" s="63">
        <f t="shared" si="65"/>
        <v>42.5</v>
      </c>
      <c r="W34" s="49">
        <f t="shared" si="65"/>
        <v>14.48</v>
      </c>
      <c r="X34" s="62">
        <f t="shared" si="65"/>
        <v>140</v>
      </c>
      <c r="Y34" s="63">
        <f t="shared" si="65"/>
        <v>45</v>
      </c>
      <c r="Z34" s="49">
        <f t="shared" si="65"/>
        <v>18.005</v>
      </c>
      <c r="AA34" s="62">
        <f t="shared" si="65"/>
        <v>132.5</v>
      </c>
      <c r="AB34" s="63">
        <f t="shared" si="65"/>
        <v>42.5</v>
      </c>
      <c r="AC34" s="49">
        <f t="shared" si="65"/>
        <v>16.72</v>
      </c>
      <c r="AD34" s="62">
        <f t="shared" si="65"/>
        <v>200</v>
      </c>
      <c r="AE34" s="63">
        <f t="shared" si="65"/>
        <v>67.5</v>
      </c>
      <c r="AF34" s="49">
        <f t="shared" si="65"/>
        <v>19.87</v>
      </c>
      <c r="AG34" s="62">
        <f t="shared" si="65"/>
        <v>170</v>
      </c>
      <c r="AH34" s="63">
        <f t="shared" si="65"/>
        <v>52.5</v>
      </c>
      <c r="AI34" s="49">
        <f t="shared" si="65"/>
        <v>19.44</v>
      </c>
      <c r="AJ34" s="16">
        <f t="shared" ref="AJ34:AL34" si="66">I34+L34+O34+R34+U34+X34+AA34+AD34+AG34</f>
        <v>1297.5</v>
      </c>
      <c r="AK34" s="16">
        <f t="shared" si="66"/>
        <v>402.5</v>
      </c>
      <c r="AL34" s="16">
        <f t="shared" si="66"/>
        <v>150.49</v>
      </c>
      <c r="AM34" s="16">
        <f t="shared" si="62"/>
        <v>152.6470588</v>
      </c>
      <c r="AN34" s="16">
        <f t="shared" si="63"/>
        <v>47.35294118</v>
      </c>
      <c r="AO34" s="16">
        <f t="shared" si="64"/>
        <v>17.70470588</v>
      </c>
      <c r="AP34" s="49">
        <f t="shared" ref="AP34:BE34" si="67">AVERAGE(AP32:AP33)</f>
        <v>8.5</v>
      </c>
      <c r="AQ34" s="49">
        <f t="shared" si="67"/>
        <v>3.3125</v>
      </c>
      <c r="AR34" s="49">
        <f t="shared" si="67"/>
        <v>1.97</v>
      </c>
      <c r="AS34" s="49">
        <f t="shared" si="67"/>
        <v>13.3</v>
      </c>
      <c r="AT34" s="64">
        <f t="shared" si="67"/>
        <v>6.78</v>
      </c>
      <c r="AU34" s="64">
        <f t="shared" si="67"/>
        <v>6.65</v>
      </c>
      <c r="AV34" s="64">
        <f t="shared" si="67"/>
        <v>6.605</v>
      </c>
      <c r="AW34" s="61">
        <f t="shared" si="67"/>
        <v>0.495</v>
      </c>
      <c r="AX34" s="61">
        <f t="shared" si="67"/>
        <v>0.495</v>
      </c>
      <c r="AY34" s="61">
        <f t="shared" si="67"/>
        <v>0.55</v>
      </c>
      <c r="AZ34" s="61">
        <f t="shared" si="67"/>
        <v>0.1455</v>
      </c>
      <c r="BA34" s="61">
        <f t="shared" si="67"/>
        <v>0.2121</v>
      </c>
      <c r="BB34" s="61">
        <f t="shared" si="67"/>
        <v>0.31275</v>
      </c>
      <c r="BC34" s="61">
        <f t="shared" si="67"/>
        <v>0.749</v>
      </c>
      <c r="BD34" s="61">
        <f t="shared" si="67"/>
        <v>0.7354</v>
      </c>
      <c r="BE34" s="61">
        <f t="shared" si="67"/>
        <v>0.79005</v>
      </c>
      <c r="BF34" s="49"/>
      <c r="BG34" s="49"/>
      <c r="BH34" s="49"/>
      <c r="BI34" s="49"/>
      <c r="BJ34" s="49"/>
    </row>
    <row r="35" ht="15.75" customHeight="1">
      <c r="A35" s="47"/>
      <c r="B35" s="48"/>
      <c r="C35" s="47"/>
      <c r="D35" s="48"/>
      <c r="E35" s="49"/>
      <c r="F35" s="50"/>
      <c r="G35" s="51"/>
      <c r="H35" s="51"/>
      <c r="I35" s="52"/>
      <c r="J35" s="53"/>
      <c r="K35" s="51"/>
      <c r="L35" s="52"/>
      <c r="M35" s="53"/>
      <c r="N35" s="51"/>
      <c r="O35" s="52"/>
      <c r="P35" s="53"/>
      <c r="Q35" s="51"/>
      <c r="R35" s="52"/>
      <c r="S35" s="53"/>
      <c r="T35" s="51"/>
      <c r="U35" s="52"/>
      <c r="V35" s="53"/>
      <c r="W35" s="51"/>
      <c r="X35" s="52"/>
      <c r="Y35" s="53"/>
      <c r="Z35" s="51"/>
      <c r="AA35" s="52"/>
      <c r="AB35" s="53"/>
      <c r="AC35" s="51"/>
      <c r="AD35" s="52"/>
      <c r="AE35" s="53"/>
      <c r="AF35" s="51"/>
      <c r="AG35" s="52"/>
      <c r="AH35" s="53"/>
      <c r="AI35" s="51"/>
      <c r="AJ35" s="16"/>
      <c r="AK35" s="16"/>
      <c r="AL35" s="16"/>
      <c r="AM35" s="16"/>
      <c r="AN35" s="16"/>
      <c r="AO35" s="16"/>
      <c r="AP35" s="51"/>
      <c r="AQ35" s="51"/>
      <c r="AR35" s="51"/>
      <c r="AS35" s="51"/>
      <c r="AT35" s="54"/>
      <c r="AU35" s="54"/>
      <c r="AV35" s="54"/>
      <c r="AW35" s="55"/>
      <c r="AX35" s="55"/>
      <c r="AY35" s="55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</row>
    <row r="36" ht="15.75" customHeight="1">
      <c r="A36" s="47">
        <v>14.0</v>
      </c>
      <c r="B36" s="48" t="s">
        <v>58</v>
      </c>
      <c r="C36" s="47" t="s">
        <v>52</v>
      </c>
      <c r="D36" s="48" t="s">
        <v>53</v>
      </c>
      <c r="E36" s="49">
        <v>54.0</v>
      </c>
      <c r="F36" s="50">
        <f t="shared" ref="F36:F38" si="69">E36/72</f>
        <v>0.75</v>
      </c>
      <c r="G36" s="51">
        <v>105.6</v>
      </c>
      <c r="H36" s="51">
        <v>20.7</v>
      </c>
      <c r="I36" s="52">
        <v>150.0</v>
      </c>
      <c r="J36" s="53">
        <v>45.0</v>
      </c>
      <c r="K36" s="51">
        <v>16.69</v>
      </c>
      <c r="L36" s="52">
        <v>140.0</v>
      </c>
      <c r="M36" s="53">
        <v>45.0</v>
      </c>
      <c r="N36" s="51">
        <v>17.34</v>
      </c>
      <c r="O36" s="52">
        <v>165.0</v>
      </c>
      <c r="P36" s="53">
        <v>50.0</v>
      </c>
      <c r="Q36" s="51">
        <v>17.89</v>
      </c>
      <c r="R36" s="52">
        <v>200.0</v>
      </c>
      <c r="S36" s="53">
        <v>60.0</v>
      </c>
      <c r="T36" s="51">
        <v>23.42</v>
      </c>
      <c r="U36" s="52">
        <v>170.0</v>
      </c>
      <c r="V36" s="53">
        <v>45.0</v>
      </c>
      <c r="W36" s="51">
        <v>20.33</v>
      </c>
      <c r="X36" s="52">
        <v>170.0</v>
      </c>
      <c r="Y36" s="53">
        <v>50.0</v>
      </c>
      <c r="Z36" s="51">
        <v>16.8</v>
      </c>
      <c r="AA36" s="52">
        <v>185.0</v>
      </c>
      <c r="AB36" s="53">
        <v>60.0</v>
      </c>
      <c r="AC36" s="51">
        <v>20.35</v>
      </c>
      <c r="AD36" s="52">
        <v>190.0</v>
      </c>
      <c r="AE36" s="53">
        <v>80.0</v>
      </c>
      <c r="AF36" s="51">
        <v>21.32</v>
      </c>
      <c r="AG36" s="52">
        <v>195.0</v>
      </c>
      <c r="AH36" s="53">
        <v>80.0</v>
      </c>
      <c r="AI36" s="51">
        <v>19.54</v>
      </c>
      <c r="AJ36" s="16">
        <f t="shared" ref="AJ36:AL36" si="68">I36+L36+O36+R36+U36+X36+AA36+AD36+AG36</f>
        <v>1565</v>
      </c>
      <c r="AK36" s="16">
        <f t="shared" si="68"/>
        <v>515</v>
      </c>
      <c r="AL36" s="16">
        <f t="shared" si="68"/>
        <v>173.68</v>
      </c>
      <c r="AM36" s="16">
        <f t="shared" ref="AM36:AM39" si="71">AJ36/AP36</f>
        <v>173.8888889</v>
      </c>
      <c r="AN36" s="16">
        <f t="shared" ref="AN36:AN39" si="72">AK36/AP36</f>
        <v>57.22222222</v>
      </c>
      <c r="AO36" s="16">
        <f t="shared" ref="AO36:AO39" si="73">AL36/AP36</f>
        <v>19.29777778</v>
      </c>
      <c r="AP36" s="51">
        <v>9.0</v>
      </c>
      <c r="AQ36" s="51">
        <v>9.85</v>
      </c>
      <c r="AR36" s="51">
        <v>1.95</v>
      </c>
      <c r="AS36" s="51">
        <v>13.8</v>
      </c>
      <c r="AT36" s="54">
        <v>6.85</v>
      </c>
      <c r="AU36" s="54">
        <v>6.55</v>
      </c>
      <c r="AV36" s="54">
        <v>6.3</v>
      </c>
      <c r="AW36" s="55">
        <v>0.53</v>
      </c>
      <c r="AX36" s="55">
        <v>0.6</v>
      </c>
      <c r="AY36" s="55">
        <v>0.69</v>
      </c>
      <c r="AZ36" s="56">
        <v>0.156</v>
      </c>
      <c r="BA36" s="56">
        <v>0.3076</v>
      </c>
      <c r="BB36" s="56">
        <v>0.4554</v>
      </c>
      <c r="BC36" s="56">
        <v>0.742</v>
      </c>
      <c r="BD36" s="56">
        <v>0.8009</v>
      </c>
      <c r="BE36" s="56">
        <v>0.9652</v>
      </c>
      <c r="BF36" s="56"/>
      <c r="BG36" s="56"/>
      <c r="BH36" s="56"/>
      <c r="BI36" s="56"/>
      <c r="BJ36" s="56"/>
    </row>
    <row r="37" ht="15.75" customHeight="1">
      <c r="A37" s="22">
        <v>25.0</v>
      </c>
      <c r="B37" s="1" t="s">
        <v>58</v>
      </c>
      <c r="C37" s="22" t="s">
        <v>52</v>
      </c>
      <c r="D37" s="1" t="s">
        <v>53</v>
      </c>
      <c r="E37" s="23">
        <v>63.0</v>
      </c>
      <c r="F37" s="24">
        <f t="shared" si="69"/>
        <v>0.875</v>
      </c>
      <c r="G37" s="25">
        <v>68.3</v>
      </c>
      <c r="H37" s="25">
        <v>19.1</v>
      </c>
      <c r="I37" s="26">
        <v>135.0</v>
      </c>
      <c r="J37" s="27">
        <v>40.0</v>
      </c>
      <c r="K37" s="25">
        <v>13.68</v>
      </c>
      <c r="L37" s="26">
        <v>155.0</v>
      </c>
      <c r="M37" s="27">
        <v>40.0</v>
      </c>
      <c r="N37" s="25">
        <v>16.37</v>
      </c>
      <c r="O37" s="26">
        <v>175.0</v>
      </c>
      <c r="P37" s="27">
        <v>60.0</v>
      </c>
      <c r="Q37" s="25">
        <v>18.55</v>
      </c>
      <c r="R37" s="26">
        <v>170.0</v>
      </c>
      <c r="S37" s="27">
        <v>45.0</v>
      </c>
      <c r="T37" s="25">
        <v>18.79</v>
      </c>
      <c r="U37" s="26">
        <v>130.0</v>
      </c>
      <c r="V37" s="27">
        <v>45.0</v>
      </c>
      <c r="W37" s="25">
        <v>17.24</v>
      </c>
      <c r="X37" s="26">
        <v>140.0</v>
      </c>
      <c r="Y37" s="27">
        <v>40.0</v>
      </c>
      <c r="Z37" s="25">
        <v>16.93</v>
      </c>
      <c r="AA37" s="26">
        <v>165.0</v>
      </c>
      <c r="AB37" s="27">
        <v>55.0</v>
      </c>
      <c r="AC37" s="25">
        <v>17.82</v>
      </c>
      <c r="AD37" s="26">
        <v>135.0</v>
      </c>
      <c r="AE37" s="27">
        <v>35.0</v>
      </c>
      <c r="AF37" s="25">
        <v>15.54</v>
      </c>
      <c r="AG37" s="26">
        <v>140.0</v>
      </c>
      <c r="AH37" s="27">
        <v>35.0</v>
      </c>
      <c r="AI37" s="25">
        <v>16.29</v>
      </c>
      <c r="AJ37" s="16">
        <f t="shared" ref="AJ37:AL37" si="70">I37+L37+O37+R37+U37+X37+AA37+AD37+AG37</f>
        <v>1345</v>
      </c>
      <c r="AK37" s="16">
        <f t="shared" si="70"/>
        <v>395</v>
      </c>
      <c r="AL37" s="16">
        <f t="shared" si="70"/>
        <v>151.21</v>
      </c>
      <c r="AM37" s="16">
        <f t="shared" si="71"/>
        <v>149.4444444</v>
      </c>
      <c r="AN37" s="16">
        <f t="shared" si="72"/>
        <v>43.88888889</v>
      </c>
      <c r="AO37" s="16">
        <f t="shared" si="73"/>
        <v>16.80111111</v>
      </c>
      <c r="AP37" s="25">
        <v>9.0</v>
      </c>
      <c r="AQ37" s="25">
        <v>8.485</v>
      </c>
      <c r="AR37" s="25">
        <v>6.84</v>
      </c>
      <c r="AS37" s="25">
        <v>14.1</v>
      </c>
      <c r="AT37" s="3">
        <v>6.71</v>
      </c>
      <c r="AU37" s="3">
        <v>6.64</v>
      </c>
      <c r="AV37" s="3">
        <v>6.29</v>
      </c>
      <c r="AW37" s="28">
        <v>0.46</v>
      </c>
      <c r="AX37" s="28">
        <v>0.54</v>
      </c>
      <c r="AY37" s="28">
        <v>0.69</v>
      </c>
      <c r="AZ37" s="29">
        <v>0.135</v>
      </c>
      <c r="BA37" s="29">
        <v>0.27</v>
      </c>
      <c r="BB37" s="29">
        <v>0.453</v>
      </c>
      <c r="BC37" s="29">
        <v>0.756</v>
      </c>
      <c r="BD37" s="29">
        <v>0.8467</v>
      </c>
      <c r="BE37" s="29">
        <v>0.9942</v>
      </c>
      <c r="BF37" s="29">
        <v>0.1135</v>
      </c>
      <c r="BG37" s="29">
        <v>0.0818</v>
      </c>
      <c r="BH37" s="29">
        <v>0.0391</v>
      </c>
      <c r="BI37" s="29">
        <v>0.0175</v>
      </c>
      <c r="BJ37" s="29">
        <v>0.6264</v>
      </c>
    </row>
    <row r="38" ht="15.75" customHeight="1">
      <c r="A38" s="22">
        <v>70.0</v>
      </c>
      <c r="B38" s="1" t="s">
        <v>58</v>
      </c>
      <c r="C38" s="22" t="s">
        <v>54</v>
      </c>
      <c r="D38" s="1" t="s">
        <v>53</v>
      </c>
      <c r="E38" s="23">
        <v>69.0</v>
      </c>
      <c r="F38" s="24">
        <f t="shared" si="69"/>
        <v>0.9583333333</v>
      </c>
      <c r="G38" s="25">
        <v>131.7</v>
      </c>
      <c r="H38" s="25">
        <v>24.0</v>
      </c>
      <c r="I38" s="26">
        <v>225.0</v>
      </c>
      <c r="J38" s="27">
        <v>80.0</v>
      </c>
      <c r="K38" s="25">
        <v>23.33</v>
      </c>
      <c r="L38" s="26">
        <v>215.0</v>
      </c>
      <c r="M38" s="27">
        <v>90.0</v>
      </c>
      <c r="N38" s="25">
        <v>25.69</v>
      </c>
      <c r="O38" s="26">
        <v>190.0</v>
      </c>
      <c r="P38" s="27">
        <v>90.0</v>
      </c>
      <c r="Q38" s="25">
        <v>20.15</v>
      </c>
      <c r="R38" s="26">
        <v>220.0</v>
      </c>
      <c r="S38" s="27">
        <v>80.0</v>
      </c>
      <c r="T38" s="25">
        <v>20.8</v>
      </c>
      <c r="U38" s="26">
        <v>195.0</v>
      </c>
      <c r="V38" s="27">
        <v>75.0</v>
      </c>
      <c r="W38" s="25">
        <v>22.04</v>
      </c>
      <c r="X38" s="26">
        <v>185.0</v>
      </c>
      <c r="Y38" s="27">
        <v>60.0</v>
      </c>
      <c r="Z38" s="25">
        <v>17.4</v>
      </c>
      <c r="AA38" s="26">
        <v>190.0</v>
      </c>
      <c r="AB38" s="27">
        <v>65.0</v>
      </c>
      <c r="AC38" s="25">
        <v>19.85</v>
      </c>
      <c r="AD38" s="26">
        <v>205.0</v>
      </c>
      <c r="AE38" s="27">
        <v>75.0</v>
      </c>
      <c r="AF38" s="25">
        <v>23.89</v>
      </c>
      <c r="AG38" s="26">
        <v>260.0</v>
      </c>
      <c r="AH38" s="27">
        <v>75.0</v>
      </c>
      <c r="AI38" s="25">
        <v>24.58</v>
      </c>
      <c r="AJ38" s="16">
        <f t="shared" ref="AJ38:AL38" si="74">I38+L38+O38+R38+U38+X38+AA38+AD38+AG38</f>
        <v>1885</v>
      </c>
      <c r="AK38" s="16">
        <f t="shared" si="74"/>
        <v>690</v>
      </c>
      <c r="AL38" s="16">
        <f t="shared" si="74"/>
        <v>197.73</v>
      </c>
      <c r="AM38" s="16">
        <f t="shared" si="71"/>
        <v>209.4444444</v>
      </c>
      <c r="AN38" s="16">
        <f t="shared" si="72"/>
        <v>76.66666667</v>
      </c>
      <c r="AO38" s="16">
        <f t="shared" si="73"/>
        <v>21.97</v>
      </c>
      <c r="AP38" s="25">
        <v>9.0</v>
      </c>
      <c r="AQ38" s="25">
        <v>11.6</v>
      </c>
      <c r="AR38" s="25">
        <v>9.35</v>
      </c>
      <c r="AS38" s="25">
        <v>14.0</v>
      </c>
      <c r="AT38" s="3">
        <v>6.9</v>
      </c>
      <c r="AU38" s="3">
        <v>6.45</v>
      </c>
      <c r="AV38" s="3">
        <v>6.28</v>
      </c>
      <c r="AW38" s="28">
        <v>0.5</v>
      </c>
      <c r="AX38" s="28">
        <v>0.63</v>
      </c>
      <c r="AY38" s="28">
        <v>0.76</v>
      </c>
      <c r="AZ38" s="29">
        <v>0.179</v>
      </c>
      <c r="BA38" s="29">
        <v>0.2772</v>
      </c>
      <c r="BB38" s="29">
        <v>0.4672</v>
      </c>
      <c r="BC38" s="29">
        <v>0.7</v>
      </c>
      <c r="BD38" s="29">
        <v>0.882</v>
      </c>
      <c r="BE38" s="29">
        <v>1.0121</v>
      </c>
      <c r="BF38" s="3"/>
      <c r="BG38" s="3"/>
      <c r="BH38" s="3"/>
      <c r="BI38" s="3"/>
      <c r="BJ38" s="3"/>
    </row>
    <row r="39" ht="15.75" customHeight="1">
      <c r="A39" s="22"/>
      <c r="B39" s="1" t="s">
        <v>48</v>
      </c>
      <c r="C39" s="22"/>
      <c r="D39" s="1"/>
      <c r="E39" s="23">
        <f t="shared" ref="E39:AI39" si="75">AVERAGE(E36:E38)</f>
        <v>62</v>
      </c>
      <c r="F39" s="57">
        <f t="shared" si="75"/>
        <v>0.8611111111</v>
      </c>
      <c r="G39" s="23">
        <f t="shared" si="75"/>
        <v>101.8666667</v>
      </c>
      <c r="H39" s="23">
        <f t="shared" si="75"/>
        <v>21.26666667</v>
      </c>
      <c r="I39" s="58">
        <f t="shared" si="75"/>
        <v>170</v>
      </c>
      <c r="J39" s="59">
        <f t="shared" si="75"/>
        <v>55</v>
      </c>
      <c r="K39" s="23">
        <f t="shared" si="75"/>
        <v>17.9</v>
      </c>
      <c r="L39" s="58">
        <f t="shared" si="75"/>
        <v>170</v>
      </c>
      <c r="M39" s="59">
        <f t="shared" si="75"/>
        <v>58.33333333</v>
      </c>
      <c r="N39" s="23">
        <f t="shared" si="75"/>
        <v>19.8</v>
      </c>
      <c r="O39" s="58">
        <f t="shared" si="75"/>
        <v>176.6666667</v>
      </c>
      <c r="P39" s="59">
        <f t="shared" si="75"/>
        <v>66.66666667</v>
      </c>
      <c r="Q39" s="23">
        <f t="shared" si="75"/>
        <v>18.86333333</v>
      </c>
      <c r="R39" s="58">
        <f t="shared" si="75"/>
        <v>196.6666667</v>
      </c>
      <c r="S39" s="59">
        <f t="shared" si="75"/>
        <v>61.66666667</v>
      </c>
      <c r="T39" s="23">
        <f t="shared" si="75"/>
        <v>21.00333333</v>
      </c>
      <c r="U39" s="58">
        <f t="shared" si="75"/>
        <v>165</v>
      </c>
      <c r="V39" s="59">
        <f t="shared" si="75"/>
        <v>55</v>
      </c>
      <c r="W39" s="23">
        <f t="shared" si="75"/>
        <v>19.87</v>
      </c>
      <c r="X39" s="58">
        <f t="shared" si="75"/>
        <v>165</v>
      </c>
      <c r="Y39" s="59">
        <f t="shared" si="75"/>
        <v>50</v>
      </c>
      <c r="Z39" s="23">
        <f t="shared" si="75"/>
        <v>17.04333333</v>
      </c>
      <c r="AA39" s="58">
        <f t="shared" si="75"/>
        <v>180</v>
      </c>
      <c r="AB39" s="59">
        <f t="shared" si="75"/>
        <v>60</v>
      </c>
      <c r="AC39" s="23">
        <f t="shared" si="75"/>
        <v>19.34</v>
      </c>
      <c r="AD39" s="58">
        <f t="shared" si="75"/>
        <v>176.6666667</v>
      </c>
      <c r="AE39" s="59">
        <f t="shared" si="75"/>
        <v>63.33333333</v>
      </c>
      <c r="AF39" s="23">
        <f t="shared" si="75"/>
        <v>20.25</v>
      </c>
      <c r="AG39" s="58">
        <f t="shared" si="75"/>
        <v>198.3333333</v>
      </c>
      <c r="AH39" s="59">
        <f t="shared" si="75"/>
        <v>63.33333333</v>
      </c>
      <c r="AI39" s="23">
        <f t="shared" si="75"/>
        <v>20.13666667</v>
      </c>
      <c r="AJ39" s="16">
        <f t="shared" ref="AJ39:AL39" si="76">I39+L39+O39+R39+U39+X39+AA39+AD39+AG39</f>
        <v>1598.333333</v>
      </c>
      <c r="AK39" s="16">
        <f t="shared" si="76"/>
        <v>533.3333333</v>
      </c>
      <c r="AL39" s="16">
        <f t="shared" si="76"/>
        <v>174.2066667</v>
      </c>
      <c r="AM39" s="16">
        <f t="shared" si="71"/>
        <v>177.5925926</v>
      </c>
      <c r="AN39" s="16">
        <f t="shared" si="72"/>
        <v>59.25925926</v>
      </c>
      <c r="AO39" s="16">
        <f t="shared" si="73"/>
        <v>19.3562963</v>
      </c>
      <c r="AP39" s="23">
        <f t="shared" ref="AP39:BJ39" si="77">AVERAGE(AP36:AP38)</f>
        <v>9</v>
      </c>
      <c r="AQ39" s="23">
        <f t="shared" si="77"/>
        <v>9.978333333</v>
      </c>
      <c r="AR39" s="23">
        <f t="shared" si="77"/>
        <v>6.046666667</v>
      </c>
      <c r="AS39" s="23">
        <f t="shared" si="77"/>
        <v>13.96666667</v>
      </c>
      <c r="AT39" s="60">
        <f t="shared" si="77"/>
        <v>6.82</v>
      </c>
      <c r="AU39" s="60">
        <f t="shared" si="77"/>
        <v>6.546666667</v>
      </c>
      <c r="AV39" s="60">
        <f t="shared" si="77"/>
        <v>6.29</v>
      </c>
      <c r="AW39" s="57">
        <f t="shared" si="77"/>
        <v>0.4966666667</v>
      </c>
      <c r="AX39" s="57">
        <f t="shared" si="77"/>
        <v>0.59</v>
      </c>
      <c r="AY39" s="57">
        <f t="shared" si="77"/>
        <v>0.7133333333</v>
      </c>
      <c r="AZ39" s="57">
        <f t="shared" si="77"/>
        <v>0.1566666667</v>
      </c>
      <c r="BA39" s="57">
        <f t="shared" si="77"/>
        <v>0.2849333333</v>
      </c>
      <c r="BB39" s="57">
        <f t="shared" si="77"/>
        <v>0.4585333333</v>
      </c>
      <c r="BC39" s="57">
        <f t="shared" si="77"/>
        <v>0.7326666667</v>
      </c>
      <c r="BD39" s="57">
        <f t="shared" si="77"/>
        <v>0.8432</v>
      </c>
      <c r="BE39" s="57">
        <f t="shared" si="77"/>
        <v>0.9905</v>
      </c>
      <c r="BF39" s="57">
        <f t="shared" si="77"/>
        <v>0.1135</v>
      </c>
      <c r="BG39" s="57">
        <f t="shared" si="77"/>
        <v>0.0818</v>
      </c>
      <c r="BH39" s="57">
        <f t="shared" si="77"/>
        <v>0.0391</v>
      </c>
      <c r="BI39" s="57">
        <f t="shared" si="77"/>
        <v>0.0175</v>
      </c>
      <c r="BJ39" s="57">
        <f t="shared" si="77"/>
        <v>0.6264</v>
      </c>
    </row>
    <row r="40" ht="15.75" customHeight="1">
      <c r="A40" s="47"/>
      <c r="B40" s="48"/>
      <c r="C40" s="47"/>
      <c r="D40" s="48"/>
      <c r="E40" s="49"/>
      <c r="F40" s="50"/>
      <c r="G40" s="51"/>
      <c r="H40" s="51"/>
      <c r="I40" s="52"/>
      <c r="J40" s="53"/>
      <c r="K40" s="51"/>
      <c r="L40" s="52"/>
      <c r="M40" s="53"/>
      <c r="N40" s="51"/>
      <c r="O40" s="52"/>
      <c r="P40" s="53"/>
      <c r="Q40" s="51"/>
      <c r="R40" s="52"/>
      <c r="S40" s="53"/>
      <c r="T40" s="51"/>
      <c r="U40" s="52"/>
      <c r="V40" s="53"/>
      <c r="W40" s="51"/>
      <c r="X40" s="52"/>
      <c r="Y40" s="53"/>
      <c r="Z40" s="51"/>
      <c r="AA40" s="52"/>
      <c r="AB40" s="53"/>
      <c r="AC40" s="51"/>
      <c r="AD40" s="52"/>
      <c r="AE40" s="53"/>
      <c r="AF40" s="51"/>
      <c r="AG40" s="52"/>
      <c r="AH40" s="53"/>
      <c r="AI40" s="51"/>
      <c r="AJ40" s="16"/>
      <c r="AK40" s="16"/>
      <c r="AL40" s="16"/>
      <c r="AM40" s="16"/>
      <c r="AN40" s="16"/>
      <c r="AO40" s="16"/>
      <c r="AP40" s="51"/>
      <c r="AQ40" s="51"/>
      <c r="AR40" s="51"/>
      <c r="AS40" s="51"/>
      <c r="AT40" s="54"/>
      <c r="AU40" s="54"/>
      <c r="AV40" s="54"/>
      <c r="AW40" s="55"/>
      <c r="AX40" s="55"/>
      <c r="AY40" s="55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</row>
    <row r="41" ht="15.75" customHeight="1">
      <c r="A41" s="65">
        <v>18.0</v>
      </c>
      <c r="B41" s="66" t="s">
        <v>60</v>
      </c>
      <c r="C41" s="65" t="s">
        <v>49</v>
      </c>
      <c r="D41" s="66" t="s">
        <v>50</v>
      </c>
      <c r="E41" s="67">
        <v>54.0</v>
      </c>
      <c r="F41" s="68">
        <f t="shared" ref="F41:F43" si="79">E41/72</f>
        <v>0.75</v>
      </c>
      <c r="G41" s="69">
        <v>153.9</v>
      </c>
      <c r="H41" s="69">
        <v>26.1</v>
      </c>
      <c r="I41" s="70">
        <v>225.0</v>
      </c>
      <c r="J41" s="71">
        <v>95.0</v>
      </c>
      <c r="K41" s="69">
        <v>25.21</v>
      </c>
      <c r="L41" s="70">
        <v>230.0</v>
      </c>
      <c r="M41" s="71">
        <v>85.0</v>
      </c>
      <c r="N41" s="69">
        <v>24.88</v>
      </c>
      <c r="O41" s="70">
        <v>220.0</v>
      </c>
      <c r="P41" s="71">
        <v>70.0</v>
      </c>
      <c r="Q41" s="69">
        <v>21.58</v>
      </c>
      <c r="R41" s="70">
        <v>220.0</v>
      </c>
      <c r="S41" s="71">
        <v>85.0</v>
      </c>
      <c r="T41" s="69">
        <v>27.75</v>
      </c>
      <c r="U41" s="70">
        <v>220.0</v>
      </c>
      <c r="V41" s="71">
        <v>85.0</v>
      </c>
      <c r="W41" s="69">
        <v>23.16</v>
      </c>
      <c r="X41" s="70">
        <v>230.0</v>
      </c>
      <c r="Y41" s="71">
        <v>85.0</v>
      </c>
      <c r="Z41" s="69">
        <v>24.93</v>
      </c>
      <c r="AA41" s="70">
        <v>250.0</v>
      </c>
      <c r="AB41" s="71">
        <v>65.0</v>
      </c>
      <c r="AC41" s="69">
        <v>24.34</v>
      </c>
      <c r="AD41" s="70">
        <v>235.0</v>
      </c>
      <c r="AE41" s="71">
        <v>80.0</v>
      </c>
      <c r="AF41" s="69">
        <v>29.07</v>
      </c>
      <c r="AG41" s="70">
        <v>240.0</v>
      </c>
      <c r="AH41" s="71">
        <v>65.0</v>
      </c>
      <c r="AI41" s="69">
        <v>24.39</v>
      </c>
      <c r="AJ41" s="16">
        <f t="shared" ref="AJ41:AL41" si="78">I41+L41+O41+R41+U41+X41+AA41+AD41+AG41</f>
        <v>2070</v>
      </c>
      <c r="AK41" s="16">
        <f t="shared" si="78"/>
        <v>715</v>
      </c>
      <c r="AL41" s="16">
        <f t="shared" si="78"/>
        <v>225.31</v>
      </c>
      <c r="AM41" s="16">
        <f t="shared" ref="AM41:AM44" si="81">AJ41/AP41</f>
        <v>230</v>
      </c>
      <c r="AN41" s="16">
        <f t="shared" ref="AN41:AN44" si="82">AK41/AP41</f>
        <v>79.44444444</v>
      </c>
      <c r="AO41" s="16">
        <f t="shared" ref="AO41:AO44" si="83">AL41/AP41</f>
        <v>25.03444444</v>
      </c>
      <c r="AP41" s="69">
        <v>9.0</v>
      </c>
      <c r="AQ41" s="69">
        <v>15.2</v>
      </c>
      <c r="AR41" s="69">
        <v>8.0</v>
      </c>
      <c r="AS41" s="69">
        <v>14.8</v>
      </c>
      <c r="AT41" s="72">
        <v>6.9</v>
      </c>
      <c r="AU41" s="72">
        <v>6.3</v>
      </c>
      <c r="AV41" s="72">
        <v>5.15</v>
      </c>
      <c r="AW41" s="73">
        <v>0.5</v>
      </c>
      <c r="AX41" s="73">
        <v>0.6</v>
      </c>
      <c r="AY41" s="73">
        <v>0.79</v>
      </c>
      <c r="AZ41" s="74">
        <v>0.179</v>
      </c>
      <c r="BA41" s="74">
        <v>0.333</v>
      </c>
      <c r="BB41" s="74">
        <v>0.5101</v>
      </c>
      <c r="BC41" s="74">
        <v>0.7</v>
      </c>
      <c r="BD41" s="74">
        <v>0.8799</v>
      </c>
      <c r="BE41" s="74">
        <v>1.064</v>
      </c>
      <c r="BF41" s="74">
        <v>0.1271</v>
      </c>
      <c r="BG41" s="74">
        <v>0.0778</v>
      </c>
      <c r="BH41" s="74">
        <v>0.0407</v>
      </c>
      <c r="BI41" s="74">
        <v>0.0173</v>
      </c>
      <c r="BJ41" s="74">
        <v>0.6152</v>
      </c>
    </row>
    <row r="42" ht="15.75" customHeight="1">
      <c r="A42" s="22">
        <v>38.0</v>
      </c>
      <c r="B42" s="1" t="s">
        <v>60</v>
      </c>
      <c r="C42" s="22" t="s">
        <v>49</v>
      </c>
      <c r="D42" s="1" t="s">
        <v>50</v>
      </c>
      <c r="E42" s="23">
        <v>52.0</v>
      </c>
      <c r="F42" s="24">
        <f t="shared" si="79"/>
        <v>0.7222222222</v>
      </c>
      <c r="G42" s="25">
        <v>146.1</v>
      </c>
      <c r="H42" s="25">
        <v>27.4</v>
      </c>
      <c r="I42" s="26">
        <v>170.0</v>
      </c>
      <c r="J42" s="27">
        <v>85.0</v>
      </c>
      <c r="K42" s="25">
        <v>21.37</v>
      </c>
      <c r="L42" s="26">
        <v>175.0</v>
      </c>
      <c r="M42" s="27">
        <v>65.0</v>
      </c>
      <c r="N42" s="25">
        <v>19.46</v>
      </c>
      <c r="O42" s="26">
        <v>230.0</v>
      </c>
      <c r="P42" s="27">
        <v>95.0</v>
      </c>
      <c r="Q42" s="25">
        <v>25.51</v>
      </c>
      <c r="R42" s="26">
        <v>200.0</v>
      </c>
      <c r="S42" s="27">
        <v>100.0</v>
      </c>
      <c r="T42" s="25">
        <v>33.75</v>
      </c>
      <c r="U42" s="26">
        <v>235.0</v>
      </c>
      <c r="V42" s="27">
        <v>95.0</v>
      </c>
      <c r="W42" s="25">
        <v>24.11</v>
      </c>
      <c r="X42" s="26">
        <v>215.0</v>
      </c>
      <c r="Y42" s="27">
        <v>85.0</v>
      </c>
      <c r="Z42" s="25">
        <v>22.25</v>
      </c>
      <c r="AA42" s="26">
        <v>235.0</v>
      </c>
      <c r="AB42" s="27">
        <v>80.0</v>
      </c>
      <c r="AC42" s="25">
        <v>22.75</v>
      </c>
      <c r="AD42" s="26">
        <v>220.0</v>
      </c>
      <c r="AE42" s="27">
        <v>75.0</v>
      </c>
      <c r="AF42" s="25">
        <v>23.95</v>
      </c>
      <c r="AG42" s="26">
        <v>180.0</v>
      </c>
      <c r="AH42" s="27">
        <v>85.0</v>
      </c>
      <c r="AI42" s="25">
        <v>22.24</v>
      </c>
      <c r="AJ42" s="16">
        <f t="shared" ref="AJ42:AL42" si="80">I42+L42+O42+R42+U42+X42+AA42+AD42+AG42</f>
        <v>1860</v>
      </c>
      <c r="AK42" s="16">
        <f t="shared" si="80"/>
        <v>765</v>
      </c>
      <c r="AL42" s="16">
        <f t="shared" si="80"/>
        <v>215.39</v>
      </c>
      <c r="AM42" s="16">
        <f t="shared" si="81"/>
        <v>206.6666667</v>
      </c>
      <c r="AN42" s="16">
        <f t="shared" si="82"/>
        <v>85</v>
      </c>
      <c r="AO42" s="16">
        <f t="shared" si="83"/>
        <v>23.93222222</v>
      </c>
      <c r="AP42" s="25">
        <v>9.0</v>
      </c>
      <c r="AQ42" s="25">
        <v>15.91</v>
      </c>
      <c r="AR42" s="25">
        <v>11.05</v>
      </c>
      <c r="AS42" s="25">
        <v>14.6</v>
      </c>
      <c r="AT42" s="3">
        <v>6.81</v>
      </c>
      <c r="AU42" s="3">
        <v>6.34</v>
      </c>
      <c r="AV42" s="3">
        <v>5.81</v>
      </c>
      <c r="AW42" s="28">
        <v>0.53</v>
      </c>
      <c r="AX42" s="28">
        <v>0.66</v>
      </c>
      <c r="AY42" s="28">
        <v>0.82</v>
      </c>
      <c r="AZ42" s="29">
        <v>0.156</v>
      </c>
      <c r="BA42" s="29">
        <v>0.379</v>
      </c>
      <c r="BB42" s="29">
        <v>0.572</v>
      </c>
      <c r="BC42" s="29">
        <v>0.742</v>
      </c>
      <c r="BD42" s="29">
        <v>0.8983</v>
      </c>
      <c r="BE42" s="29">
        <v>1.19</v>
      </c>
      <c r="BF42" s="29"/>
      <c r="BG42" s="29"/>
      <c r="BH42" s="29"/>
      <c r="BI42" s="29"/>
      <c r="BJ42" s="29"/>
    </row>
    <row r="43" ht="15.75" customHeight="1">
      <c r="A43" s="22">
        <v>50.0</v>
      </c>
      <c r="B43" s="1" t="s">
        <v>60</v>
      </c>
      <c r="C43" s="22" t="s">
        <v>49</v>
      </c>
      <c r="D43" s="1" t="s">
        <v>50</v>
      </c>
      <c r="E43" s="23">
        <v>72.0</v>
      </c>
      <c r="F43" s="24">
        <f t="shared" si="79"/>
        <v>1</v>
      </c>
      <c r="G43" s="25">
        <v>119.4</v>
      </c>
      <c r="H43" s="25">
        <v>23.0</v>
      </c>
      <c r="I43" s="26">
        <v>160.0</v>
      </c>
      <c r="J43" s="27">
        <v>50.0</v>
      </c>
      <c r="K43" s="25">
        <v>16.78</v>
      </c>
      <c r="L43" s="26">
        <v>205.0</v>
      </c>
      <c r="M43" s="27">
        <v>60.0</v>
      </c>
      <c r="N43" s="25">
        <v>19.62</v>
      </c>
      <c r="O43" s="26">
        <v>190.0</v>
      </c>
      <c r="P43" s="27">
        <v>65.0</v>
      </c>
      <c r="Q43" s="25">
        <v>19.4</v>
      </c>
      <c r="R43" s="26">
        <v>215.0</v>
      </c>
      <c r="S43" s="27">
        <v>70.0</v>
      </c>
      <c r="T43" s="25">
        <v>23.3</v>
      </c>
      <c r="U43" s="26">
        <v>205.0</v>
      </c>
      <c r="V43" s="27">
        <v>70.0</v>
      </c>
      <c r="W43" s="25">
        <v>21.48</v>
      </c>
      <c r="X43" s="26">
        <v>225.0</v>
      </c>
      <c r="Y43" s="27">
        <v>80.0</v>
      </c>
      <c r="Z43" s="25">
        <v>25.07</v>
      </c>
      <c r="AA43" s="26">
        <v>220.0</v>
      </c>
      <c r="AB43" s="27">
        <v>75.0</v>
      </c>
      <c r="AC43" s="25">
        <v>21.34</v>
      </c>
      <c r="AD43" s="26">
        <v>185.0</v>
      </c>
      <c r="AE43" s="27">
        <v>65.0</v>
      </c>
      <c r="AF43" s="25">
        <v>20.16</v>
      </c>
      <c r="AG43" s="26">
        <v>210.0</v>
      </c>
      <c r="AH43" s="27">
        <v>60.0</v>
      </c>
      <c r="AI43" s="25">
        <v>24.5</v>
      </c>
      <c r="AJ43" s="16">
        <f t="shared" ref="AJ43:AL43" si="84">I43+L43+O43+R43+U43+X43+AA43+AD43+AG43</f>
        <v>1815</v>
      </c>
      <c r="AK43" s="16">
        <f t="shared" si="84"/>
        <v>595</v>
      </c>
      <c r="AL43" s="16">
        <f t="shared" si="84"/>
        <v>191.65</v>
      </c>
      <c r="AM43" s="16">
        <f t="shared" si="81"/>
        <v>201.6666667</v>
      </c>
      <c r="AN43" s="16">
        <f t="shared" si="82"/>
        <v>66.11111111</v>
      </c>
      <c r="AO43" s="16">
        <f t="shared" si="83"/>
        <v>21.29444444</v>
      </c>
      <c r="AP43" s="25">
        <v>9.0</v>
      </c>
      <c r="AQ43" s="25">
        <v>14.45</v>
      </c>
      <c r="AR43" s="25">
        <v>8.45</v>
      </c>
      <c r="AS43" s="25">
        <v>14.4</v>
      </c>
      <c r="AT43" s="3">
        <v>6.71</v>
      </c>
      <c r="AU43" s="3">
        <v>6.22</v>
      </c>
      <c r="AV43" s="3">
        <v>5.85</v>
      </c>
      <c r="AW43" s="28">
        <v>0.46</v>
      </c>
      <c r="AX43" s="28">
        <v>0.59</v>
      </c>
      <c r="AY43" s="28">
        <v>0.79</v>
      </c>
      <c r="AZ43" s="29">
        <v>0.135</v>
      </c>
      <c r="BA43" s="29">
        <v>0.2734</v>
      </c>
      <c r="BB43" s="29">
        <v>0.5327</v>
      </c>
      <c r="BC43" s="29">
        <v>0.756</v>
      </c>
      <c r="BD43" s="29">
        <v>0.9031</v>
      </c>
      <c r="BE43" s="29">
        <v>1.106</v>
      </c>
      <c r="BF43" s="29">
        <v>0.1128</v>
      </c>
      <c r="BG43" s="29">
        <v>0.0797</v>
      </c>
      <c r="BH43" s="29">
        <v>0.0378</v>
      </c>
      <c r="BI43" s="29">
        <v>0.017</v>
      </c>
      <c r="BJ43" s="29">
        <v>0.6298</v>
      </c>
    </row>
    <row r="44" ht="15.75" customHeight="1">
      <c r="A44" s="22"/>
      <c r="B44" s="1" t="s">
        <v>48</v>
      </c>
      <c r="C44" s="22"/>
      <c r="D44" s="1"/>
      <c r="E44" s="23">
        <f t="shared" ref="E44:AI44" si="85">AVERAGE(E41:E43)</f>
        <v>59.33333333</v>
      </c>
      <c r="F44" s="57">
        <f t="shared" si="85"/>
        <v>0.8240740741</v>
      </c>
      <c r="G44" s="23">
        <f t="shared" si="85"/>
        <v>139.8</v>
      </c>
      <c r="H44" s="23">
        <f t="shared" si="85"/>
        <v>25.5</v>
      </c>
      <c r="I44" s="58">
        <f t="shared" si="85"/>
        <v>185</v>
      </c>
      <c r="J44" s="59">
        <f t="shared" si="85"/>
        <v>76.66666667</v>
      </c>
      <c r="K44" s="23">
        <f t="shared" si="85"/>
        <v>21.12</v>
      </c>
      <c r="L44" s="58">
        <f t="shared" si="85"/>
        <v>203.3333333</v>
      </c>
      <c r="M44" s="59">
        <f t="shared" si="85"/>
        <v>70</v>
      </c>
      <c r="N44" s="23">
        <f t="shared" si="85"/>
        <v>21.32</v>
      </c>
      <c r="O44" s="58">
        <f t="shared" si="85"/>
        <v>213.3333333</v>
      </c>
      <c r="P44" s="59">
        <f t="shared" si="85"/>
        <v>76.66666667</v>
      </c>
      <c r="Q44" s="23">
        <f t="shared" si="85"/>
        <v>22.16333333</v>
      </c>
      <c r="R44" s="58">
        <f t="shared" si="85"/>
        <v>211.6666667</v>
      </c>
      <c r="S44" s="59">
        <f t="shared" si="85"/>
        <v>85</v>
      </c>
      <c r="T44" s="23">
        <f t="shared" si="85"/>
        <v>28.26666667</v>
      </c>
      <c r="U44" s="58">
        <f t="shared" si="85"/>
        <v>220</v>
      </c>
      <c r="V44" s="59">
        <f t="shared" si="85"/>
        <v>83.33333333</v>
      </c>
      <c r="W44" s="23">
        <f t="shared" si="85"/>
        <v>22.91666667</v>
      </c>
      <c r="X44" s="58">
        <f t="shared" si="85"/>
        <v>223.3333333</v>
      </c>
      <c r="Y44" s="59">
        <f t="shared" si="85"/>
        <v>83.33333333</v>
      </c>
      <c r="Z44" s="23">
        <f t="shared" si="85"/>
        <v>24.08333333</v>
      </c>
      <c r="AA44" s="58">
        <f t="shared" si="85"/>
        <v>235</v>
      </c>
      <c r="AB44" s="59">
        <f t="shared" si="85"/>
        <v>73.33333333</v>
      </c>
      <c r="AC44" s="23">
        <f t="shared" si="85"/>
        <v>22.81</v>
      </c>
      <c r="AD44" s="58">
        <f t="shared" si="85"/>
        <v>213.3333333</v>
      </c>
      <c r="AE44" s="59">
        <f t="shared" si="85"/>
        <v>73.33333333</v>
      </c>
      <c r="AF44" s="23">
        <f t="shared" si="85"/>
        <v>24.39333333</v>
      </c>
      <c r="AG44" s="58">
        <f t="shared" si="85"/>
        <v>210</v>
      </c>
      <c r="AH44" s="59">
        <f t="shared" si="85"/>
        <v>70</v>
      </c>
      <c r="AI44" s="23">
        <f t="shared" si="85"/>
        <v>23.71</v>
      </c>
      <c r="AJ44" s="16">
        <f t="shared" ref="AJ44:AL44" si="86">I44+L44+O44+R44+U44+X44+AA44+AD44+AG44</f>
        <v>1915</v>
      </c>
      <c r="AK44" s="16">
        <f t="shared" si="86"/>
        <v>691.6666667</v>
      </c>
      <c r="AL44" s="16">
        <f t="shared" si="86"/>
        <v>210.7833333</v>
      </c>
      <c r="AM44" s="16">
        <f t="shared" si="81"/>
        <v>212.7777778</v>
      </c>
      <c r="AN44" s="16">
        <f t="shared" si="82"/>
        <v>76.85185185</v>
      </c>
      <c r="AO44" s="16">
        <f t="shared" si="83"/>
        <v>23.42037037</v>
      </c>
      <c r="AP44" s="23">
        <f t="shared" ref="AP44:BJ44" si="87">AVERAGE(AP41:AP43)</f>
        <v>9</v>
      </c>
      <c r="AQ44" s="23">
        <f t="shared" si="87"/>
        <v>15.18666667</v>
      </c>
      <c r="AR44" s="23">
        <f t="shared" si="87"/>
        <v>9.166666667</v>
      </c>
      <c r="AS44" s="23">
        <f t="shared" si="87"/>
        <v>14.6</v>
      </c>
      <c r="AT44" s="60">
        <f t="shared" si="87"/>
        <v>6.806666667</v>
      </c>
      <c r="AU44" s="60">
        <f t="shared" si="87"/>
        <v>6.286666667</v>
      </c>
      <c r="AV44" s="60">
        <f t="shared" si="87"/>
        <v>5.603333333</v>
      </c>
      <c r="AW44" s="57">
        <f t="shared" si="87"/>
        <v>0.4966666667</v>
      </c>
      <c r="AX44" s="57">
        <f t="shared" si="87"/>
        <v>0.6166666667</v>
      </c>
      <c r="AY44" s="57">
        <f t="shared" si="87"/>
        <v>0.8</v>
      </c>
      <c r="AZ44" s="57">
        <f t="shared" si="87"/>
        <v>0.1566666667</v>
      </c>
      <c r="BA44" s="57">
        <f t="shared" si="87"/>
        <v>0.3284666667</v>
      </c>
      <c r="BB44" s="57">
        <f t="shared" si="87"/>
        <v>0.5382666667</v>
      </c>
      <c r="BC44" s="57">
        <f t="shared" si="87"/>
        <v>0.7326666667</v>
      </c>
      <c r="BD44" s="57">
        <f t="shared" si="87"/>
        <v>0.8937666667</v>
      </c>
      <c r="BE44" s="57">
        <f t="shared" si="87"/>
        <v>1.12</v>
      </c>
      <c r="BF44" s="57">
        <f t="shared" si="87"/>
        <v>0.11995</v>
      </c>
      <c r="BG44" s="57">
        <f t="shared" si="87"/>
        <v>0.07875</v>
      </c>
      <c r="BH44" s="57">
        <f t="shared" si="87"/>
        <v>0.03925</v>
      </c>
      <c r="BI44" s="57">
        <f t="shared" si="87"/>
        <v>0.01715</v>
      </c>
      <c r="BJ44" s="57">
        <f t="shared" si="87"/>
        <v>0.6225</v>
      </c>
    </row>
    <row r="45" ht="15.75" customHeight="1">
      <c r="A45" s="22"/>
      <c r="B45" s="1"/>
      <c r="C45" s="22"/>
      <c r="D45" s="1"/>
      <c r="E45" s="23"/>
      <c r="F45" s="24"/>
      <c r="G45" s="25"/>
      <c r="H45" s="25"/>
      <c r="I45" s="26"/>
      <c r="J45" s="27"/>
      <c r="K45" s="25"/>
      <c r="L45" s="26"/>
      <c r="M45" s="27"/>
      <c r="N45" s="25"/>
      <c r="O45" s="26"/>
      <c r="P45" s="27"/>
      <c r="Q45" s="25"/>
      <c r="R45" s="26"/>
      <c r="S45" s="27"/>
      <c r="T45" s="25"/>
      <c r="U45" s="26"/>
      <c r="V45" s="27"/>
      <c r="W45" s="25"/>
      <c r="X45" s="26"/>
      <c r="Y45" s="27"/>
      <c r="Z45" s="25"/>
      <c r="AA45" s="26"/>
      <c r="AB45" s="27"/>
      <c r="AC45" s="25"/>
      <c r="AD45" s="26"/>
      <c r="AE45" s="27"/>
      <c r="AF45" s="25"/>
      <c r="AG45" s="26"/>
      <c r="AH45" s="27"/>
      <c r="AI45" s="25"/>
      <c r="AJ45" s="16"/>
      <c r="AK45" s="16"/>
      <c r="AL45" s="16"/>
      <c r="AM45" s="16"/>
      <c r="AN45" s="16"/>
      <c r="AO45" s="16"/>
      <c r="AP45" s="25"/>
      <c r="AQ45" s="25"/>
      <c r="AR45" s="25"/>
      <c r="AS45" s="25"/>
      <c r="AT45" s="3"/>
      <c r="AU45" s="3"/>
      <c r="AV45" s="3"/>
      <c r="AW45" s="28"/>
      <c r="AX45" s="28"/>
      <c r="AY45" s="28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</row>
    <row r="46" ht="15.75" customHeight="1">
      <c r="A46" s="22">
        <v>36.0</v>
      </c>
      <c r="B46" s="1" t="s">
        <v>60</v>
      </c>
      <c r="C46" s="22" t="s">
        <v>52</v>
      </c>
      <c r="D46" s="1" t="s">
        <v>53</v>
      </c>
      <c r="E46" s="23">
        <v>56.0</v>
      </c>
      <c r="F46" s="24">
        <f t="shared" ref="F46:F48" si="89">E46/72</f>
        <v>0.7777777778</v>
      </c>
      <c r="G46" s="25">
        <v>115.9</v>
      </c>
      <c r="H46" s="25">
        <v>24.8</v>
      </c>
      <c r="I46" s="26">
        <v>170.0</v>
      </c>
      <c r="J46" s="27">
        <v>45.0</v>
      </c>
      <c r="K46" s="25">
        <v>17.96</v>
      </c>
      <c r="L46" s="26">
        <v>190.0</v>
      </c>
      <c r="M46" s="27">
        <v>60.0</v>
      </c>
      <c r="N46" s="25">
        <v>17.41</v>
      </c>
      <c r="O46" s="26">
        <v>160.0</v>
      </c>
      <c r="P46" s="27">
        <v>55.0</v>
      </c>
      <c r="Q46" s="25">
        <v>21.59</v>
      </c>
      <c r="R46" s="26">
        <v>190.0</v>
      </c>
      <c r="S46" s="27">
        <v>75.0</v>
      </c>
      <c r="T46" s="25">
        <v>19.76</v>
      </c>
      <c r="U46" s="26">
        <v>165.0</v>
      </c>
      <c r="V46" s="27">
        <v>70.0</v>
      </c>
      <c r="W46" s="25">
        <v>20.39</v>
      </c>
      <c r="X46" s="26">
        <v>170.0</v>
      </c>
      <c r="Y46" s="27">
        <v>55.0</v>
      </c>
      <c r="Z46" s="25">
        <v>21.21</v>
      </c>
      <c r="AA46" s="26">
        <v>175.0</v>
      </c>
      <c r="AB46" s="27">
        <v>70.0</v>
      </c>
      <c r="AC46" s="25">
        <v>17.94</v>
      </c>
      <c r="AD46" s="26">
        <v>130.0</v>
      </c>
      <c r="AE46" s="27">
        <v>55.0</v>
      </c>
      <c r="AF46" s="25">
        <v>15.81</v>
      </c>
      <c r="AG46" s="26">
        <v>215.0</v>
      </c>
      <c r="AH46" s="27">
        <v>80.0</v>
      </c>
      <c r="AI46" s="25">
        <v>21.76</v>
      </c>
      <c r="AJ46" s="16">
        <f t="shared" ref="AJ46:AL46" si="88">I46+L46+O46+R46+U46+X46+AA46+AD46+AG46</f>
        <v>1565</v>
      </c>
      <c r="AK46" s="16">
        <f t="shared" si="88"/>
        <v>565</v>
      </c>
      <c r="AL46" s="16">
        <f t="shared" si="88"/>
        <v>173.83</v>
      </c>
      <c r="AM46" s="16">
        <f t="shared" ref="AM46:AM49" si="91">AJ46/AP46</f>
        <v>173.8888889</v>
      </c>
      <c r="AN46" s="16">
        <f t="shared" ref="AN46:AN49" si="92">AK46/AP46</f>
        <v>62.77777778</v>
      </c>
      <c r="AO46" s="16">
        <f t="shared" ref="AO46:AO49" si="93">AL46/AP46</f>
        <v>19.31444444</v>
      </c>
      <c r="AP46" s="25">
        <v>9.0</v>
      </c>
      <c r="AQ46" s="25">
        <v>8.715</v>
      </c>
      <c r="AR46" s="25">
        <v>8.06</v>
      </c>
      <c r="AS46" s="25">
        <v>13.5</v>
      </c>
      <c r="AT46" s="3">
        <v>6.81</v>
      </c>
      <c r="AU46" s="3">
        <v>6.4</v>
      </c>
      <c r="AV46" s="3">
        <v>6.05</v>
      </c>
      <c r="AW46" s="28">
        <v>0.53</v>
      </c>
      <c r="AX46" s="28">
        <v>0.63</v>
      </c>
      <c r="AY46" s="28">
        <v>0.79</v>
      </c>
      <c r="AZ46" s="29">
        <v>0.156</v>
      </c>
      <c r="BA46" s="29">
        <v>0.33</v>
      </c>
      <c r="BB46" s="29">
        <v>0.4805</v>
      </c>
      <c r="BC46" s="29">
        <v>0.742</v>
      </c>
      <c r="BD46" s="29">
        <v>0.8501</v>
      </c>
      <c r="BE46" s="29">
        <v>1.1025</v>
      </c>
      <c r="BF46" s="29"/>
      <c r="BG46" s="29"/>
      <c r="BH46" s="29"/>
      <c r="BI46" s="29"/>
      <c r="BJ46" s="29"/>
    </row>
    <row r="47" ht="15.75" customHeight="1">
      <c r="A47" s="22">
        <v>54.0</v>
      </c>
      <c r="B47" s="1" t="s">
        <v>60</v>
      </c>
      <c r="C47" s="22" t="s">
        <v>54</v>
      </c>
      <c r="D47" s="1" t="s">
        <v>53</v>
      </c>
      <c r="E47" s="23">
        <v>71.0</v>
      </c>
      <c r="F47" s="24">
        <f t="shared" si="89"/>
        <v>0.9861111111</v>
      </c>
      <c r="G47" s="25">
        <v>130.0</v>
      </c>
      <c r="H47" s="25">
        <v>23.3</v>
      </c>
      <c r="I47" s="26">
        <v>195.0</v>
      </c>
      <c r="J47" s="27">
        <v>60.0</v>
      </c>
      <c r="K47" s="25">
        <v>18.83</v>
      </c>
      <c r="L47" s="26">
        <v>140.0</v>
      </c>
      <c r="M47" s="27">
        <v>55.0</v>
      </c>
      <c r="N47" s="25">
        <v>13.31</v>
      </c>
      <c r="O47" s="26">
        <v>205.0</v>
      </c>
      <c r="P47" s="27">
        <v>75.0</v>
      </c>
      <c r="Q47" s="25">
        <v>21.08</v>
      </c>
      <c r="R47" s="26">
        <v>185.0</v>
      </c>
      <c r="S47" s="27">
        <v>80.0</v>
      </c>
      <c r="T47" s="25">
        <v>19.84</v>
      </c>
      <c r="U47" s="26">
        <v>225.0</v>
      </c>
      <c r="V47" s="27">
        <v>70.0</v>
      </c>
      <c r="W47" s="25">
        <v>20.4</v>
      </c>
      <c r="X47" s="26">
        <v>240.0</v>
      </c>
      <c r="Y47" s="27">
        <v>95.0</v>
      </c>
      <c r="Z47" s="25">
        <v>20.59</v>
      </c>
      <c r="AA47" s="26">
        <v>200.0</v>
      </c>
      <c r="AB47" s="27">
        <v>70.0</v>
      </c>
      <c r="AC47" s="25">
        <v>19.38</v>
      </c>
      <c r="AD47" s="26">
        <v>230.0</v>
      </c>
      <c r="AE47" s="27">
        <v>80.0</v>
      </c>
      <c r="AF47" s="25">
        <v>22.21</v>
      </c>
      <c r="AG47" s="26">
        <v>205.0</v>
      </c>
      <c r="AH47" s="27">
        <v>80.0</v>
      </c>
      <c r="AI47" s="25">
        <v>20.4</v>
      </c>
      <c r="AJ47" s="16">
        <f t="shared" ref="AJ47:AL47" si="90">I47+L47+O47+R47+U47+X47+AA47+AD47+AG47</f>
        <v>1825</v>
      </c>
      <c r="AK47" s="16">
        <f t="shared" si="90"/>
        <v>665</v>
      </c>
      <c r="AL47" s="16">
        <f t="shared" si="90"/>
        <v>176.04</v>
      </c>
      <c r="AM47" s="16">
        <f t="shared" si="91"/>
        <v>202.7777778</v>
      </c>
      <c r="AN47" s="16">
        <f t="shared" si="92"/>
        <v>73.88888889</v>
      </c>
      <c r="AO47" s="16">
        <f t="shared" si="93"/>
        <v>19.56</v>
      </c>
      <c r="AP47" s="25">
        <v>9.0</v>
      </c>
      <c r="AQ47" s="25">
        <v>14.2</v>
      </c>
      <c r="AR47" s="25">
        <v>7.78</v>
      </c>
      <c r="AS47" s="25">
        <v>14.0</v>
      </c>
      <c r="AT47" s="3">
        <v>6.71</v>
      </c>
      <c r="AU47" s="3">
        <v>6.45</v>
      </c>
      <c r="AV47" s="3">
        <v>6.29</v>
      </c>
      <c r="AW47" s="28">
        <v>0.46</v>
      </c>
      <c r="AX47" s="28">
        <v>0.55</v>
      </c>
      <c r="AY47" s="28">
        <v>0.67</v>
      </c>
      <c r="AZ47" s="29">
        <v>0.135</v>
      </c>
      <c r="BA47" s="29">
        <v>0.235</v>
      </c>
      <c r="BB47" s="29">
        <v>0.317</v>
      </c>
      <c r="BC47" s="29">
        <v>0.756</v>
      </c>
      <c r="BD47" s="29">
        <v>0.8895</v>
      </c>
      <c r="BE47" s="29">
        <v>1.0861</v>
      </c>
      <c r="BF47" s="29">
        <v>0.1122</v>
      </c>
      <c r="BG47" s="29">
        <v>0.0803</v>
      </c>
      <c r="BH47" s="29">
        <v>0.0389</v>
      </c>
      <c r="BI47" s="29">
        <v>0.0178</v>
      </c>
      <c r="BJ47" s="29">
        <v>0.6326</v>
      </c>
    </row>
    <row r="48" ht="15.75" customHeight="1">
      <c r="A48" s="65">
        <v>22.0</v>
      </c>
      <c r="B48" s="66" t="s">
        <v>60</v>
      </c>
      <c r="C48" s="65" t="s">
        <v>54</v>
      </c>
      <c r="D48" s="66" t="s">
        <v>53</v>
      </c>
      <c r="E48" s="67">
        <v>52.0</v>
      </c>
      <c r="F48" s="68">
        <f t="shared" si="89"/>
        <v>0.7222222222</v>
      </c>
      <c r="G48" s="69">
        <v>111.1</v>
      </c>
      <c r="H48" s="69">
        <v>21.6</v>
      </c>
      <c r="I48" s="70">
        <v>210.0</v>
      </c>
      <c r="J48" s="71">
        <v>80.0</v>
      </c>
      <c r="K48" s="69">
        <v>19.61</v>
      </c>
      <c r="L48" s="70">
        <v>130.0</v>
      </c>
      <c r="M48" s="71">
        <v>75.0</v>
      </c>
      <c r="N48" s="69">
        <v>20.92</v>
      </c>
      <c r="O48" s="70">
        <v>200.0</v>
      </c>
      <c r="P48" s="71">
        <v>80.0</v>
      </c>
      <c r="Q48" s="69">
        <v>20.76</v>
      </c>
      <c r="R48" s="70">
        <v>190.0</v>
      </c>
      <c r="S48" s="71">
        <v>60.0</v>
      </c>
      <c r="T48" s="69">
        <v>18.78</v>
      </c>
      <c r="U48" s="70">
        <v>200.0</v>
      </c>
      <c r="V48" s="71">
        <v>65.0</v>
      </c>
      <c r="W48" s="69">
        <v>19.56</v>
      </c>
      <c r="X48" s="70">
        <v>195.0</v>
      </c>
      <c r="Y48" s="71">
        <v>60.0</v>
      </c>
      <c r="Z48" s="69">
        <v>17.54</v>
      </c>
      <c r="AA48" s="70">
        <v>170.0</v>
      </c>
      <c r="AB48" s="71">
        <v>60.0</v>
      </c>
      <c r="AC48" s="69">
        <v>21.26</v>
      </c>
      <c r="AD48" s="70">
        <v>195.0</v>
      </c>
      <c r="AE48" s="71">
        <v>65.0</v>
      </c>
      <c r="AF48" s="69">
        <v>21.35</v>
      </c>
      <c r="AG48" s="70">
        <v>200.0</v>
      </c>
      <c r="AH48" s="71">
        <v>55.0</v>
      </c>
      <c r="AI48" s="69">
        <v>22.65</v>
      </c>
      <c r="AJ48" s="16">
        <f t="shared" ref="AJ48:AL48" si="94">I48+L48+O48+R48+U48+X48+AA48+AD48+AG48</f>
        <v>1690</v>
      </c>
      <c r="AK48" s="16">
        <f t="shared" si="94"/>
        <v>600</v>
      </c>
      <c r="AL48" s="16">
        <f t="shared" si="94"/>
        <v>182.43</v>
      </c>
      <c r="AM48" s="16">
        <f t="shared" si="91"/>
        <v>187.7777778</v>
      </c>
      <c r="AN48" s="16">
        <f t="shared" si="92"/>
        <v>66.66666667</v>
      </c>
      <c r="AO48" s="16">
        <f t="shared" si="93"/>
        <v>20.27</v>
      </c>
      <c r="AP48" s="69">
        <v>9.0</v>
      </c>
      <c r="AQ48" s="69">
        <v>13.2</v>
      </c>
      <c r="AR48" s="69">
        <v>4.87</v>
      </c>
      <c r="AS48" s="69">
        <v>14.1</v>
      </c>
      <c r="AT48" s="72">
        <v>6.9</v>
      </c>
      <c r="AU48" s="72">
        <v>6.45</v>
      </c>
      <c r="AV48" s="72">
        <v>6.3</v>
      </c>
      <c r="AW48" s="73">
        <v>0.5</v>
      </c>
      <c r="AX48" s="73">
        <v>0.58</v>
      </c>
      <c r="AY48" s="73">
        <v>0.76</v>
      </c>
      <c r="AZ48" s="74">
        <v>0.179</v>
      </c>
      <c r="BA48" s="74">
        <v>0.3509</v>
      </c>
      <c r="BB48" s="74">
        <v>0.59</v>
      </c>
      <c r="BC48" s="74">
        <v>0.7</v>
      </c>
      <c r="BD48" s="74">
        <v>0.8544</v>
      </c>
      <c r="BE48" s="74">
        <v>0.9541</v>
      </c>
      <c r="BF48" s="74">
        <v>0.1181</v>
      </c>
      <c r="BG48" s="74">
        <v>0.0766</v>
      </c>
      <c r="BH48" s="74">
        <v>0.0454</v>
      </c>
      <c r="BI48" s="74">
        <v>0.0179</v>
      </c>
      <c r="BJ48" s="74">
        <v>0.6176</v>
      </c>
    </row>
    <row r="49" ht="15.75" customHeight="1">
      <c r="A49" s="65"/>
      <c r="B49" s="66" t="s">
        <v>48</v>
      </c>
      <c r="C49" s="65"/>
      <c r="D49" s="66"/>
      <c r="E49" s="67">
        <f t="shared" ref="E49:AI49" si="95">AVERAGE(E46:E48)</f>
        <v>59.66666667</v>
      </c>
      <c r="F49" s="75">
        <f t="shared" si="95"/>
        <v>0.8287037037</v>
      </c>
      <c r="G49" s="67">
        <f t="shared" si="95"/>
        <v>119</v>
      </c>
      <c r="H49" s="67">
        <f t="shared" si="95"/>
        <v>23.23333333</v>
      </c>
      <c r="I49" s="76">
        <f t="shared" si="95"/>
        <v>191.6666667</v>
      </c>
      <c r="J49" s="77">
        <f t="shared" si="95"/>
        <v>61.66666667</v>
      </c>
      <c r="K49" s="67">
        <f t="shared" si="95"/>
        <v>18.8</v>
      </c>
      <c r="L49" s="76">
        <f t="shared" si="95"/>
        <v>153.3333333</v>
      </c>
      <c r="M49" s="77">
        <f t="shared" si="95"/>
        <v>63.33333333</v>
      </c>
      <c r="N49" s="67">
        <f t="shared" si="95"/>
        <v>17.21333333</v>
      </c>
      <c r="O49" s="76">
        <f t="shared" si="95"/>
        <v>188.3333333</v>
      </c>
      <c r="P49" s="77">
        <f t="shared" si="95"/>
        <v>70</v>
      </c>
      <c r="Q49" s="67">
        <f t="shared" si="95"/>
        <v>21.14333333</v>
      </c>
      <c r="R49" s="76">
        <f t="shared" si="95"/>
        <v>188.3333333</v>
      </c>
      <c r="S49" s="77">
        <f t="shared" si="95"/>
        <v>71.66666667</v>
      </c>
      <c r="T49" s="67">
        <f t="shared" si="95"/>
        <v>19.46</v>
      </c>
      <c r="U49" s="76">
        <f t="shared" si="95"/>
        <v>196.6666667</v>
      </c>
      <c r="V49" s="77">
        <f t="shared" si="95"/>
        <v>68.33333333</v>
      </c>
      <c r="W49" s="67">
        <f t="shared" si="95"/>
        <v>20.11666667</v>
      </c>
      <c r="X49" s="76">
        <f t="shared" si="95"/>
        <v>201.6666667</v>
      </c>
      <c r="Y49" s="77">
        <f t="shared" si="95"/>
        <v>70</v>
      </c>
      <c r="Z49" s="67">
        <f t="shared" si="95"/>
        <v>19.78</v>
      </c>
      <c r="AA49" s="76">
        <f t="shared" si="95"/>
        <v>181.6666667</v>
      </c>
      <c r="AB49" s="77">
        <f t="shared" si="95"/>
        <v>66.66666667</v>
      </c>
      <c r="AC49" s="67">
        <f t="shared" si="95"/>
        <v>19.52666667</v>
      </c>
      <c r="AD49" s="76">
        <f t="shared" si="95"/>
        <v>185</v>
      </c>
      <c r="AE49" s="77">
        <f t="shared" si="95"/>
        <v>66.66666667</v>
      </c>
      <c r="AF49" s="67">
        <f t="shared" si="95"/>
        <v>19.79</v>
      </c>
      <c r="AG49" s="76">
        <f t="shared" si="95"/>
        <v>206.6666667</v>
      </c>
      <c r="AH49" s="77">
        <f t="shared" si="95"/>
        <v>71.66666667</v>
      </c>
      <c r="AI49" s="67">
        <f t="shared" si="95"/>
        <v>21.60333333</v>
      </c>
      <c r="AJ49" s="16">
        <f t="shared" ref="AJ49:AL49" si="96">I49+L49+O49+R49+U49+X49+AA49+AD49+AG49</f>
        <v>1693.333333</v>
      </c>
      <c r="AK49" s="16">
        <f t="shared" si="96"/>
        <v>610</v>
      </c>
      <c r="AL49" s="16">
        <f t="shared" si="96"/>
        <v>177.4333333</v>
      </c>
      <c r="AM49" s="16">
        <f t="shared" si="91"/>
        <v>188.1481481</v>
      </c>
      <c r="AN49" s="16">
        <f t="shared" si="92"/>
        <v>67.77777778</v>
      </c>
      <c r="AO49" s="16">
        <f t="shared" si="93"/>
        <v>19.71481481</v>
      </c>
      <c r="AP49" s="67">
        <f t="shared" ref="AP49:BJ49" si="97">AVERAGE(AP46:AP48)</f>
        <v>9</v>
      </c>
      <c r="AQ49" s="67">
        <f t="shared" si="97"/>
        <v>12.03833333</v>
      </c>
      <c r="AR49" s="67">
        <f t="shared" si="97"/>
        <v>6.903333333</v>
      </c>
      <c r="AS49" s="67">
        <f t="shared" si="97"/>
        <v>13.86666667</v>
      </c>
      <c r="AT49" s="78">
        <f t="shared" si="97"/>
        <v>6.806666667</v>
      </c>
      <c r="AU49" s="78">
        <f t="shared" si="97"/>
        <v>6.433333333</v>
      </c>
      <c r="AV49" s="78">
        <f t="shared" si="97"/>
        <v>6.213333333</v>
      </c>
      <c r="AW49" s="75">
        <f t="shared" si="97"/>
        <v>0.4966666667</v>
      </c>
      <c r="AX49" s="75">
        <f t="shared" si="97"/>
        <v>0.5866666667</v>
      </c>
      <c r="AY49" s="75">
        <f t="shared" si="97"/>
        <v>0.74</v>
      </c>
      <c r="AZ49" s="75">
        <f t="shared" si="97"/>
        <v>0.1566666667</v>
      </c>
      <c r="BA49" s="75">
        <f t="shared" si="97"/>
        <v>0.3053</v>
      </c>
      <c r="BB49" s="75">
        <f t="shared" si="97"/>
        <v>0.4625</v>
      </c>
      <c r="BC49" s="75">
        <f t="shared" si="97"/>
        <v>0.7326666667</v>
      </c>
      <c r="BD49" s="75">
        <f t="shared" si="97"/>
        <v>0.8646666667</v>
      </c>
      <c r="BE49" s="75">
        <f t="shared" si="97"/>
        <v>1.047566667</v>
      </c>
      <c r="BF49" s="75">
        <f t="shared" si="97"/>
        <v>0.11515</v>
      </c>
      <c r="BG49" s="75">
        <f t="shared" si="97"/>
        <v>0.07845</v>
      </c>
      <c r="BH49" s="75">
        <f t="shared" si="97"/>
        <v>0.04215</v>
      </c>
      <c r="BI49" s="75">
        <f t="shared" si="97"/>
        <v>0.01785</v>
      </c>
      <c r="BJ49" s="75">
        <f t="shared" si="97"/>
        <v>0.6251</v>
      </c>
    </row>
    <row r="50" ht="15.75" customHeight="1">
      <c r="A50" s="65"/>
      <c r="B50" s="66"/>
      <c r="C50" s="65"/>
      <c r="D50" s="66"/>
      <c r="E50" s="67"/>
      <c r="F50" s="68"/>
      <c r="G50" s="69"/>
      <c r="H50" s="69"/>
      <c r="I50" s="70"/>
      <c r="J50" s="71"/>
      <c r="K50" s="69"/>
      <c r="L50" s="70"/>
      <c r="M50" s="71"/>
      <c r="N50" s="69"/>
      <c r="O50" s="70"/>
      <c r="P50" s="71"/>
      <c r="Q50" s="69"/>
      <c r="R50" s="70"/>
      <c r="S50" s="71"/>
      <c r="T50" s="69"/>
      <c r="U50" s="70"/>
      <c r="V50" s="71"/>
      <c r="W50" s="69"/>
      <c r="X50" s="70"/>
      <c r="Y50" s="71"/>
      <c r="Z50" s="69"/>
      <c r="AA50" s="70"/>
      <c r="AB50" s="71"/>
      <c r="AC50" s="69"/>
      <c r="AD50" s="70"/>
      <c r="AE50" s="71"/>
      <c r="AF50" s="69"/>
      <c r="AG50" s="70"/>
      <c r="AH50" s="71"/>
      <c r="AI50" s="69"/>
      <c r="AJ50" s="16"/>
      <c r="AK50" s="16"/>
      <c r="AL50" s="16"/>
      <c r="AM50" s="16"/>
      <c r="AN50" s="16"/>
      <c r="AO50" s="16"/>
      <c r="AP50" s="69"/>
      <c r="AQ50" s="69"/>
      <c r="AR50" s="69"/>
      <c r="AS50" s="69"/>
      <c r="AT50" s="72"/>
      <c r="AU50" s="72"/>
      <c r="AV50" s="72"/>
      <c r="AW50" s="73"/>
      <c r="AX50" s="73"/>
      <c r="AY50" s="73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</row>
    <row r="51" ht="15.75" customHeight="1">
      <c r="A51" s="65">
        <v>24.0</v>
      </c>
      <c r="B51" s="66" t="s">
        <v>60</v>
      </c>
      <c r="C51" s="65" t="s">
        <v>55</v>
      </c>
      <c r="D51" s="66" t="s">
        <v>56</v>
      </c>
      <c r="E51" s="67">
        <v>49.0</v>
      </c>
      <c r="F51" s="68">
        <f t="shared" ref="F51:F52" si="99">E51/72</f>
        <v>0.6805555556</v>
      </c>
      <c r="G51" s="69">
        <v>131.7</v>
      </c>
      <c r="H51" s="69">
        <v>25.2</v>
      </c>
      <c r="I51" s="70">
        <v>220.0</v>
      </c>
      <c r="J51" s="71">
        <v>60.0</v>
      </c>
      <c r="K51" s="69">
        <v>25.85</v>
      </c>
      <c r="L51" s="70">
        <v>220.0</v>
      </c>
      <c r="M51" s="71">
        <v>75.0</v>
      </c>
      <c r="N51" s="69">
        <v>20.89</v>
      </c>
      <c r="O51" s="70">
        <v>240.0</v>
      </c>
      <c r="P51" s="71">
        <v>85.0</v>
      </c>
      <c r="Q51" s="69">
        <v>28.95</v>
      </c>
      <c r="R51" s="70">
        <v>195.0</v>
      </c>
      <c r="S51" s="71">
        <v>70.0</v>
      </c>
      <c r="T51" s="69">
        <v>22.56</v>
      </c>
      <c r="U51" s="70">
        <v>215.0</v>
      </c>
      <c r="V51" s="71">
        <v>80.0</v>
      </c>
      <c r="W51" s="69">
        <v>22.57</v>
      </c>
      <c r="X51" s="70">
        <v>235.0</v>
      </c>
      <c r="Y51" s="71">
        <v>75.0</v>
      </c>
      <c r="Z51" s="69">
        <v>24.35</v>
      </c>
      <c r="AA51" s="70">
        <v>205.0</v>
      </c>
      <c r="AB51" s="71">
        <v>85.0</v>
      </c>
      <c r="AC51" s="69">
        <v>24.17</v>
      </c>
      <c r="AD51" s="70">
        <v>225.0</v>
      </c>
      <c r="AE51" s="71">
        <v>75.0</v>
      </c>
      <c r="AF51" s="69">
        <v>24.31</v>
      </c>
      <c r="AG51" s="70">
        <v>200.0</v>
      </c>
      <c r="AH51" s="71">
        <v>75.0</v>
      </c>
      <c r="AI51" s="69">
        <v>27.54</v>
      </c>
      <c r="AJ51" s="16">
        <f t="shared" ref="AJ51:AL51" si="98">I51+L51+O51+R51+U51+X51+AA51+AD51+AG51</f>
        <v>1955</v>
      </c>
      <c r="AK51" s="16">
        <f t="shared" si="98"/>
        <v>680</v>
      </c>
      <c r="AL51" s="16">
        <f t="shared" si="98"/>
        <v>221.19</v>
      </c>
      <c r="AM51" s="16">
        <f t="shared" ref="AM51:AM53" si="101">AJ51/AP51</f>
        <v>217.2222222</v>
      </c>
      <c r="AN51" s="16">
        <f t="shared" ref="AN51:AN53" si="102">AK51/AP51</f>
        <v>75.55555556</v>
      </c>
      <c r="AO51" s="16">
        <f t="shared" ref="AO51:AO53" si="103">AL51/AP51</f>
        <v>24.57666667</v>
      </c>
      <c r="AP51" s="69">
        <v>9.0</v>
      </c>
      <c r="AQ51" s="69">
        <v>6.73</v>
      </c>
      <c r="AR51" s="69">
        <v>3.34</v>
      </c>
      <c r="AS51" s="69">
        <v>13.6</v>
      </c>
      <c r="AT51" s="72">
        <v>6.9</v>
      </c>
      <c r="AU51" s="72">
        <v>6.61</v>
      </c>
      <c r="AV51" s="72">
        <v>6.46</v>
      </c>
      <c r="AW51" s="73">
        <v>0.5</v>
      </c>
      <c r="AX51" s="73">
        <v>0.5</v>
      </c>
      <c r="AY51" s="73">
        <v>0.55</v>
      </c>
      <c r="AZ51" s="74">
        <v>0.179</v>
      </c>
      <c r="BA51" s="74">
        <v>0.301</v>
      </c>
      <c r="BB51" s="74">
        <v>0.403</v>
      </c>
      <c r="BC51" s="74">
        <v>0.7</v>
      </c>
      <c r="BD51" s="74">
        <v>0.7545</v>
      </c>
      <c r="BE51" s="74">
        <v>0.7961</v>
      </c>
      <c r="BF51" s="72"/>
      <c r="BG51" s="72"/>
      <c r="BH51" s="72"/>
      <c r="BI51" s="72"/>
      <c r="BJ51" s="72"/>
    </row>
    <row r="52" ht="15.75" customHeight="1">
      <c r="A52" s="22">
        <v>35.0</v>
      </c>
      <c r="B52" s="1" t="s">
        <v>60</v>
      </c>
      <c r="C52" s="22" t="s">
        <v>57</v>
      </c>
      <c r="D52" s="1" t="s">
        <v>56</v>
      </c>
      <c r="E52" s="23">
        <v>54.0</v>
      </c>
      <c r="F52" s="24">
        <f t="shared" si="99"/>
        <v>0.75</v>
      </c>
      <c r="G52" s="25">
        <v>110.6</v>
      </c>
      <c r="H52" s="25">
        <v>23.9</v>
      </c>
      <c r="I52" s="26">
        <v>175.0</v>
      </c>
      <c r="J52" s="27">
        <v>60.0</v>
      </c>
      <c r="K52" s="25">
        <v>16.59</v>
      </c>
      <c r="L52" s="26">
        <v>210.0</v>
      </c>
      <c r="M52" s="27">
        <v>65.0</v>
      </c>
      <c r="N52" s="25">
        <v>17.57</v>
      </c>
      <c r="O52" s="26">
        <v>210.0</v>
      </c>
      <c r="P52" s="27">
        <v>60.0</v>
      </c>
      <c r="Q52" s="25">
        <v>20.92</v>
      </c>
      <c r="R52" s="26">
        <v>200.0</v>
      </c>
      <c r="S52" s="27">
        <v>70.0</v>
      </c>
      <c r="T52" s="25">
        <v>19.77</v>
      </c>
      <c r="U52" s="26">
        <v>180.0</v>
      </c>
      <c r="V52" s="27">
        <v>75.0</v>
      </c>
      <c r="W52" s="25">
        <v>26.84</v>
      </c>
      <c r="X52" s="26">
        <v>220.0</v>
      </c>
      <c r="Y52" s="27">
        <v>65.0</v>
      </c>
      <c r="Z52" s="25">
        <v>21.95</v>
      </c>
      <c r="AA52" s="26">
        <v>215.0</v>
      </c>
      <c r="AB52" s="27">
        <v>65.0</v>
      </c>
      <c r="AC52" s="25">
        <v>21.28</v>
      </c>
      <c r="AD52" s="26">
        <v>220.0</v>
      </c>
      <c r="AE52" s="27">
        <v>70.0</v>
      </c>
      <c r="AF52" s="25">
        <v>23.35</v>
      </c>
      <c r="AG52" s="26">
        <v>190.0</v>
      </c>
      <c r="AH52" s="27">
        <v>50.0</v>
      </c>
      <c r="AI52" s="25">
        <v>19.96</v>
      </c>
      <c r="AJ52" s="16">
        <f t="shared" ref="AJ52:AL52" si="100">I52+L52+O52+R52+U52+X52+AA52+AD52+AG52</f>
        <v>1820</v>
      </c>
      <c r="AK52" s="16">
        <f t="shared" si="100"/>
        <v>580</v>
      </c>
      <c r="AL52" s="16">
        <f t="shared" si="100"/>
        <v>188.23</v>
      </c>
      <c r="AM52" s="16">
        <f t="shared" si="101"/>
        <v>202.2222222</v>
      </c>
      <c r="AN52" s="16">
        <f t="shared" si="102"/>
        <v>64.44444444</v>
      </c>
      <c r="AO52" s="16">
        <f t="shared" si="103"/>
        <v>20.91444444</v>
      </c>
      <c r="AP52" s="25">
        <v>9.0</v>
      </c>
      <c r="AQ52" s="25">
        <v>3.865</v>
      </c>
      <c r="AR52" s="25">
        <v>2.82</v>
      </c>
      <c r="AS52" s="25">
        <v>13.1</v>
      </c>
      <c r="AT52" s="3">
        <v>6.81</v>
      </c>
      <c r="AU52" s="3">
        <v>6.7</v>
      </c>
      <c r="AV52" s="3">
        <v>6.66</v>
      </c>
      <c r="AW52" s="28">
        <v>0.53</v>
      </c>
      <c r="AX52" s="28">
        <v>0.59</v>
      </c>
      <c r="AY52" s="28">
        <v>0.6</v>
      </c>
      <c r="AZ52" s="29">
        <v>0.156</v>
      </c>
      <c r="BA52" s="29">
        <v>0.2</v>
      </c>
      <c r="BB52" s="29">
        <v>0.4161</v>
      </c>
      <c r="BC52" s="29">
        <v>0.742</v>
      </c>
      <c r="BD52" s="29">
        <v>0.7852</v>
      </c>
      <c r="BE52" s="29">
        <v>0.8678</v>
      </c>
      <c r="BF52" s="29">
        <v>0.1114</v>
      </c>
      <c r="BG52" s="29">
        <v>0.08</v>
      </c>
      <c r="BH52" s="29">
        <v>0.0407</v>
      </c>
      <c r="BI52" s="29">
        <v>0.018</v>
      </c>
      <c r="BJ52" s="29">
        <v>0.6293</v>
      </c>
    </row>
    <row r="53" ht="15.75" customHeight="1">
      <c r="A53" s="22"/>
      <c r="B53" s="1" t="s">
        <v>48</v>
      </c>
      <c r="C53" s="22"/>
      <c r="D53" s="1"/>
      <c r="E53" s="23">
        <f t="shared" ref="E53:AI53" si="104">AVERAGE(E51:E52)</f>
        <v>51.5</v>
      </c>
      <c r="F53" s="57">
        <f t="shared" si="104"/>
        <v>0.7152777778</v>
      </c>
      <c r="G53" s="23">
        <f t="shared" si="104"/>
        <v>121.15</v>
      </c>
      <c r="H53" s="23">
        <f t="shared" si="104"/>
        <v>24.55</v>
      </c>
      <c r="I53" s="58">
        <f t="shared" si="104"/>
        <v>197.5</v>
      </c>
      <c r="J53" s="59">
        <f t="shared" si="104"/>
        <v>60</v>
      </c>
      <c r="K53" s="23">
        <f t="shared" si="104"/>
        <v>21.22</v>
      </c>
      <c r="L53" s="58">
        <f t="shared" si="104"/>
        <v>215</v>
      </c>
      <c r="M53" s="59">
        <f t="shared" si="104"/>
        <v>70</v>
      </c>
      <c r="N53" s="23">
        <f t="shared" si="104"/>
        <v>19.23</v>
      </c>
      <c r="O53" s="58">
        <f t="shared" si="104"/>
        <v>225</v>
      </c>
      <c r="P53" s="59">
        <f t="shared" si="104"/>
        <v>72.5</v>
      </c>
      <c r="Q53" s="23">
        <f t="shared" si="104"/>
        <v>24.935</v>
      </c>
      <c r="R53" s="58">
        <f t="shared" si="104"/>
        <v>197.5</v>
      </c>
      <c r="S53" s="59">
        <f t="shared" si="104"/>
        <v>70</v>
      </c>
      <c r="T53" s="23">
        <f t="shared" si="104"/>
        <v>21.165</v>
      </c>
      <c r="U53" s="58">
        <f t="shared" si="104"/>
        <v>197.5</v>
      </c>
      <c r="V53" s="59">
        <f t="shared" si="104"/>
        <v>77.5</v>
      </c>
      <c r="W53" s="23">
        <f t="shared" si="104"/>
        <v>24.705</v>
      </c>
      <c r="X53" s="58">
        <f t="shared" si="104"/>
        <v>227.5</v>
      </c>
      <c r="Y53" s="59">
        <f t="shared" si="104"/>
        <v>70</v>
      </c>
      <c r="Z53" s="23">
        <f t="shared" si="104"/>
        <v>23.15</v>
      </c>
      <c r="AA53" s="58">
        <f t="shared" si="104"/>
        <v>210</v>
      </c>
      <c r="AB53" s="59">
        <f t="shared" si="104"/>
        <v>75</v>
      </c>
      <c r="AC53" s="23">
        <f t="shared" si="104"/>
        <v>22.725</v>
      </c>
      <c r="AD53" s="58">
        <f t="shared" si="104"/>
        <v>222.5</v>
      </c>
      <c r="AE53" s="59">
        <f t="shared" si="104"/>
        <v>72.5</v>
      </c>
      <c r="AF53" s="23">
        <f t="shared" si="104"/>
        <v>23.83</v>
      </c>
      <c r="AG53" s="58">
        <f t="shared" si="104"/>
        <v>195</v>
      </c>
      <c r="AH53" s="59">
        <f t="shared" si="104"/>
        <v>62.5</v>
      </c>
      <c r="AI53" s="23">
        <f t="shared" si="104"/>
        <v>23.75</v>
      </c>
      <c r="AJ53" s="16">
        <f t="shared" ref="AJ53:AL53" si="105">I53+L53+O53+R53+U53+X53+AA53+AD53+AG53</f>
        <v>1887.5</v>
      </c>
      <c r="AK53" s="16">
        <f t="shared" si="105"/>
        <v>630</v>
      </c>
      <c r="AL53" s="16">
        <f t="shared" si="105"/>
        <v>204.71</v>
      </c>
      <c r="AM53" s="16">
        <f t="shared" si="101"/>
        <v>209.7222222</v>
      </c>
      <c r="AN53" s="16">
        <f t="shared" si="102"/>
        <v>70</v>
      </c>
      <c r="AO53" s="16">
        <f t="shared" si="103"/>
        <v>22.74555556</v>
      </c>
      <c r="AP53" s="23">
        <f t="shared" ref="AP53:BJ53" si="106">AVERAGE(AP51:AP52)</f>
        <v>9</v>
      </c>
      <c r="AQ53" s="23">
        <f t="shared" si="106"/>
        <v>5.2975</v>
      </c>
      <c r="AR53" s="23">
        <f t="shared" si="106"/>
        <v>3.08</v>
      </c>
      <c r="AS53" s="23">
        <f t="shared" si="106"/>
        <v>13.35</v>
      </c>
      <c r="AT53" s="60">
        <f t="shared" si="106"/>
        <v>6.855</v>
      </c>
      <c r="AU53" s="60">
        <f t="shared" si="106"/>
        <v>6.655</v>
      </c>
      <c r="AV53" s="60">
        <f t="shared" si="106"/>
        <v>6.56</v>
      </c>
      <c r="AW53" s="57">
        <f t="shared" si="106"/>
        <v>0.515</v>
      </c>
      <c r="AX53" s="57">
        <f t="shared" si="106"/>
        <v>0.545</v>
      </c>
      <c r="AY53" s="57">
        <f t="shared" si="106"/>
        <v>0.575</v>
      </c>
      <c r="AZ53" s="57">
        <f t="shared" si="106"/>
        <v>0.1675</v>
      </c>
      <c r="BA53" s="57">
        <f t="shared" si="106"/>
        <v>0.2505</v>
      </c>
      <c r="BB53" s="57">
        <f t="shared" si="106"/>
        <v>0.40955</v>
      </c>
      <c r="BC53" s="57">
        <f t="shared" si="106"/>
        <v>0.721</v>
      </c>
      <c r="BD53" s="57">
        <f t="shared" si="106"/>
        <v>0.76985</v>
      </c>
      <c r="BE53" s="57">
        <f t="shared" si="106"/>
        <v>0.83195</v>
      </c>
      <c r="BF53" s="57">
        <f t="shared" si="106"/>
        <v>0.1114</v>
      </c>
      <c r="BG53" s="57">
        <f t="shared" si="106"/>
        <v>0.08</v>
      </c>
      <c r="BH53" s="57">
        <f t="shared" si="106"/>
        <v>0.0407</v>
      </c>
      <c r="BI53" s="57">
        <f t="shared" si="106"/>
        <v>0.018</v>
      </c>
      <c r="BJ53" s="57">
        <f t="shared" si="106"/>
        <v>0.6293</v>
      </c>
    </row>
    <row r="54" ht="15.75" customHeight="1">
      <c r="A54" s="22"/>
      <c r="B54" s="1"/>
      <c r="C54" s="22"/>
      <c r="D54" s="1"/>
      <c r="E54" s="23"/>
      <c r="F54" s="24"/>
      <c r="G54" s="25"/>
      <c r="H54" s="25"/>
      <c r="I54" s="26"/>
      <c r="J54" s="27"/>
      <c r="K54" s="25"/>
      <c r="L54" s="26"/>
      <c r="M54" s="27"/>
      <c r="N54" s="25"/>
      <c r="O54" s="26"/>
      <c r="P54" s="27"/>
      <c r="Q54" s="25"/>
      <c r="R54" s="26"/>
      <c r="S54" s="27"/>
      <c r="T54" s="25"/>
      <c r="U54" s="26"/>
      <c r="V54" s="27"/>
      <c r="W54" s="25"/>
      <c r="X54" s="26"/>
      <c r="Y54" s="27"/>
      <c r="Z54" s="25"/>
      <c r="AA54" s="26"/>
      <c r="AB54" s="27"/>
      <c r="AC54" s="25"/>
      <c r="AD54" s="26"/>
      <c r="AE54" s="27"/>
      <c r="AF54" s="25"/>
      <c r="AG54" s="26"/>
      <c r="AH54" s="27"/>
      <c r="AI54" s="25"/>
      <c r="AJ54" s="16"/>
      <c r="AK54" s="16"/>
      <c r="AL54" s="16"/>
      <c r="AM54" s="16"/>
      <c r="AN54" s="16"/>
      <c r="AO54" s="16"/>
      <c r="AP54" s="25"/>
      <c r="AQ54" s="25"/>
      <c r="AR54" s="25"/>
      <c r="AS54" s="25"/>
      <c r="AT54" s="3"/>
      <c r="AU54" s="3"/>
      <c r="AV54" s="3"/>
      <c r="AW54" s="28"/>
      <c r="AX54" s="28"/>
      <c r="AY54" s="28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</row>
    <row r="55" ht="15.75" customHeight="1">
      <c r="A55" s="22">
        <v>39.0</v>
      </c>
      <c r="B55" s="1" t="s">
        <v>60</v>
      </c>
      <c r="C55" s="22" t="s">
        <v>47</v>
      </c>
      <c r="D55" s="1" t="s">
        <v>46</v>
      </c>
      <c r="E55" s="23">
        <v>46.0</v>
      </c>
      <c r="F55" s="24">
        <f t="shared" ref="F55:F56" si="108">E55/72</f>
        <v>0.6388888889</v>
      </c>
      <c r="G55" s="25">
        <v>133.3</v>
      </c>
      <c r="H55" s="25">
        <v>23.9</v>
      </c>
      <c r="I55" s="26">
        <v>215.0</v>
      </c>
      <c r="J55" s="27">
        <v>70.0</v>
      </c>
      <c r="K55" s="25">
        <v>22.27</v>
      </c>
      <c r="L55" s="26">
        <v>200.0</v>
      </c>
      <c r="M55" s="27">
        <v>60.0</v>
      </c>
      <c r="N55" s="25">
        <v>22.2</v>
      </c>
      <c r="O55" s="26">
        <v>195.0</v>
      </c>
      <c r="P55" s="27">
        <v>75.0</v>
      </c>
      <c r="Q55" s="25">
        <v>18.34</v>
      </c>
      <c r="R55" s="26">
        <v>205.0</v>
      </c>
      <c r="S55" s="27">
        <v>70.0</v>
      </c>
      <c r="T55" s="25">
        <v>21.93</v>
      </c>
      <c r="U55" s="26">
        <v>220.0</v>
      </c>
      <c r="V55" s="27">
        <v>85.0</v>
      </c>
      <c r="W55" s="25">
        <v>23.74</v>
      </c>
      <c r="X55" s="26">
        <v>210.0</v>
      </c>
      <c r="Y55" s="27">
        <v>65.0</v>
      </c>
      <c r="Z55" s="25">
        <v>21.55</v>
      </c>
      <c r="AA55" s="26">
        <v>225.0</v>
      </c>
      <c r="AB55" s="27">
        <v>80.0</v>
      </c>
      <c r="AC55" s="25">
        <v>26.8</v>
      </c>
      <c r="AD55" s="26">
        <v>185.0</v>
      </c>
      <c r="AE55" s="27">
        <v>90.0</v>
      </c>
      <c r="AF55" s="25">
        <v>22.01</v>
      </c>
      <c r="AG55" s="26">
        <v>205.0</v>
      </c>
      <c r="AH55" s="27">
        <v>75.0</v>
      </c>
      <c r="AI55" s="25">
        <v>17.66</v>
      </c>
      <c r="AJ55" s="16">
        <f t="shared" ref="AJ55:AL55" si="107">I55+L55+O55+R55+U55+X55+AA55+AD55+AG55</f>
        <v>1860</v>
      </c>
      <c r="AK55" s="16">
        <f t="shared" si="107"/>
        <v>670</v>
      </c>
      <c r="AL55" s="16">
        <f t="shared" si="107"/>
        <v>196.5</v>
      </c>
      <c r="AM55" s="16">
        <f t="shared" ref="AM55:AM57" si="110">AJ55/AP55</f>
        <v>206.6666667</v>
      </c>
      <c r="AN55" s="16">
        <f t="shared" ref="AN55:AN57" si="111">AK55/AP55</f>
        <v>74.44444444</v>
      </c>
      <c r="AO55" s="16">
        <f t="shared" ref="AO55:AO57" si="112">AL55/AP55</f>
        <v>21.83333333</v>
      </c>
      <c r="AP55" s="25">
        <v>9.0</v>
      </c>
      <c r="AQ55" s="25">
        <v>10.725</v>
      </c>
      <c r="AR55" s="25">
        <v>12.35</v>
      </c>
      <c r="AS55" s="25">
        <v>15.2</v>
      </c>
      <c r="AT55" s="3">
        <v>6.81</v>
      </c>
      <c r="AU55" s="3">
        <v>6.4</v>
      </c>
      <c r="AV55" s="3">
        <v>5.85</v>
      </c>
      <c r="AW55" s="28">
        <v>0.53</v>
      </c>
      <c r="AX55" s="28">
        <v>0.68</v>
      </c>
      <c r="AY55" s="28">
        <v>0.91</v>
      </c>
      <c r="AZ55" s="29">
        <v>0.156</v>
      </c>
      <c r="BA55" s="29">
        <v>0.395</v>
      </c>
      <c r="BB55" s="29">
        <v>0.58</v>
      </c>
      <c r="BC55" s="29">
        <v>0.742</v>
      </c>
      <c r="BD55" s="29">
        <v>0.9142</v>
      </c>
      <c r="BE55" s="29">
        <v>1.274</v>
      </c>
      <c r="BF55" s="29">
        <v>0.1224</v>
      </c>
      <c r="BG55" s="29">
        <v>0.0793</v>
      </c>
      <c r="BH55" s="29">
        <v>0.0373</v>
      </c>
      <c r="BI55" s="29">
        <v>0.0172</v>
      </c>
      <c r="BJ55" s="29">
        <v>0.6196</v>
      </c>
    </row>
    <row r="56" ht="15.75" customHeight="1">
      <c r="A56" s="22">
        <v>49.0</v>
      </c>
      <c r="B56" s="1" t="s">
        <v>60</v>
      </c>
      <c r="C56" s="22" t="s">
        <v>45</v>
      </c>
      <c r="D56" s="1" t="s">
        <v>46</v>
      </c>
      <c r="E56" s="23">
        <v>64.0</v>
      </c>
      <c r="F56" s="24">
        <f t="shared" si="108"/>
        <v>0.8888888889</v>
      </c>
      <c r="G56" s="25">
        <v>95.2</v>
      </c>
      <c r="H56" s="25">
        <v>21.2</v>
      </c>
      <c r="I56" s="26">
        <v>180.0</v>
      </c>
      <c r="J56" s="27">
        <v>60.0</v>
      </c>
      <c r="K56" s="25">
        <v>20.6</v>
      </c>
      <c r="L56" s="26">
        <v>195.0</v>
      </c>
      <c r="M56" s="27">
        <v>60.0</v>
      </c>
      <c r="N56" s="25">
        <v>20.45</v>
      </c>
      <c r="O56" s="26">
        <v>210.0</v>
      </c>
      <c r="P56" s="27">
        <v>65.0</v>
      </c>
      <c r="Q56" s="25">
        <v>21.08</v>
      </c>
      <c r="R56" s="26">
        <v>195.0</v>
      </c>
      <c r="S56" s="27">
        <v>60.0</v>
      </c>
      <c r="T56" s="25">
        <v>21.66</v>
      </c>
      <c r="U56" s="26">
        <v>145.0</v>
      </c>
      <c r="V56" s="27">
        <v>55.0</v>
      </c>
      <c r="W56" s="25">
        <v>17.6</v>
      </c>
      <c r="X56" s="26">
        <v>155.0</v>
      </c>
      <c r="Y56" s="27">
        <v>40.0</v>
      </c>
      <c r="Z56" s="25">
        <v>16.27</v>
      </c>
      <c r="AA56" s="26">
        <v>185.0</v>
      </c>
      <c r="AB56" s="27">
        <v>60.0</v>
      </c>
      <c r="AC56" s="25">
        <v>19.31</v>
      </c>
      <c r="AD56" s="26">
        <v>180.0</v>
      </c>
      <c r="AE56" s="27">
        <v>50.0</v>
      </c>
      <c r="AF56" s="25">
        <v>14.94</v>
      </c>
      <c r="AG56" s="26">
        <v>185.0</v>
      </c>
      <c r="AH56" s="27">
        <v>50.0</v>
      </c>
      <c r="AI56" s="25">
        <v>21.67</v>
      </c>
      <c r="AJ56" s="16">
        <f t="shared" ref="AJ56:AL56" si="109">I56+L56+O56+R56+U56+X56+AA56+AD56+AG56</f>
        <v>1630</v>
      </c>
      <c r="AK56" s="16">
        <f t="shared" si="109"/>
        <v>500</v>
      </c>
      <c r="AL56" s="16">
        <f t="shared" si="109"/>
        <v>173.58</v>
      </c>
      <c r="AM56" s="16">
        <f t="shared" si="110"/>
        <v>181.1111111</v>
      </c>
      <c r="AN56" s="16">
        <f t="shared" si="111"/>
        <v>55.55555556</v>
      </c>
      <c r="AO56" s="16">
        <f t="shared" si="112"/>
        <v>19.28666667</v>
      </c>
      <c r="AP56" s="25">
        <v>9.0</v>
      </c>
      <c r="AQ56" s="25">
        <v>16.21</v>
      </c>
      <c r="AR56" s="25">
        <v>12.26</v>
      </c>
      <c r="AS56" s="25">
        <v>14.6</v>
      </c>
      <c r="AT56" s="3">
        <v>6.71</v>
      </c>
      <c r="AU56" s="3">
        <v>6.55</v>
      </c>
      <c r="AV56" s="3">
        <v>5.95</v>
      </c>
      <c r="AW56" s="28">
        <v>0.46</v>
      </c>
      <c r="AX56" s="28">
        <v>0.66</v>
      </c>
      <c r="AY56" s="28">
        <v>0.94</v>
      </c>
      <c r="AZ56" s="29">
        <v>0.135</v>
      </c>
      <c r="BA56" s="29">
        <v>0.299</v>
      </c>
      <c r="BB56" s="29">
        <v>0.595</v>
      </c>
      <c r="BC56" s="29">
        <v>0.756</v>
      </c>
      <c r="BD56" s="29">
        <v>0.9165</v>
      </c>
      <c r="BE56" s="29">
        <v>1.316</v>
      </c>
      <c r="BF56" s="29">
        <v>0.1251</v>
      </c>
      <c r="BG56" s="29">
        <v>0.0843</v>
      </c>
      <c r="BH56" s="29">
        <v>0.0367</v>
      </c>
      <c r="BI56" s="29">
        <v>0.0167</v>
      </c>
      <c r="BJ56" s="29">
        <v>0.6129</v>
      </c>
    </row>
    <row r="57" ht="15.75" customHeight="1">
      <c r="A57" s="22"/>
      <c r="B57" s="1" t="s">
        <v>48</v>
      </c>
      <c r="C57" s="22"/>
      <c r="D57" s="1"/>
      <c r="E57" s="23">
        <f t="shared" ref="E57:AI57" si="113">AVERAGE(E55:E56)</f>
        <v>55</v>
      </c>
      <c r="F57" s="24">
        <f t="shared" si="113"/>
        <v>0.7638888889</v>
      </c>
      <c r="G57" s="23">
        <f t="shared" si="113"/>
        <v>114.25</v>
      </c>
      <c r="H57" s="23">
        <f t="shared" si="113"/>
        <v>22.55</v>
      </c>
      <c r="I57" s="58">
        <f t="shared" si="113"/>
        <v>197.5</v>
      </c>
      <c r="J57" s="59">
        <f t="shared" si="113"/>
        <v>65</v>
      </c>
      <c r="K57" s="23">
        <f t="shared" si="113"/>
        <v>21.435</v>
      </c>
      <c r="L57" s="58">
        <f t="shared" si="113"/>
        <v>197.5</v>
      </c>
      <c r="M57" s="59">
        <f t="shared" si="113"/>
        <v>60</v>
      </c>
      <c r="N57" s="23">
        <f t="shared" si="113"/>
        <v>21.325</v>
      </c>
      <c r="O57" s="58">
        <f t="shared" si="113"/>
        <v>202.5</v>
      </c>
      <c r="P57" s="59">
        <f t="shared" si="113"/>
        <v>70</v>
      </c>
      <c r="Q57" s="23">
        <f t="shared" si="113"/>
        <v>19.71</v>
      </c>
      <c r="R57" s="58">
        <f t="shared" si="113"/>
        <v>200</v>
      </c>
      <c r="S57" s="59">
        <f t="shared" si="113"/>
        <v>65</v>
      </c>
      <c r="T57" s="23">
        <f t="shared" si="113"/>
        <v>21.795</v>
      </c>
      <c r="U57" s="58">
        <f t="shared" si="113"/>
        <v>182.5</v>
      </c>
      <c r="V57" s="59">
        <f t="shared" si="113"/>
        <v>70</v>
      </c>
      <c r="W57" s="23">
        <f t="shared" si="113"/>
        <v>20.67</v>
      </c>
      <c r="X57" s="58">
        <f t="shared" si="113"/>
        <v>182.5</v>
      </c>
      <c r="Y57" s="59">
        <f t="shared" si="113"/>
        <v>52.5</v>
      </c>
      <c r="Z57" s="23">
        <f t="shared" si="113"/>
        <v>18.91</v>
      </c>
      <c r="AA57" s="58">
        <f t="shared" si="113"/>
        <v>205</v>
      </c>
      <c r="AB57" s="59">
        <f t="shared" si="113"/>
        <v>70</v>
      </c>
      <c r="AC57" s="23">
        <f t="shared" si="113"/>
        <v>23.055</v>
      </c>
      <c r="AD57" s="58">
        <f t="shared" si="113"/>
        <v>182.5</v>
      </c>
      <c r="AE57" s="59">
        <f t="shared" si="113"/>
        <v>70</v>
      </c>
      <c r="AF57" s="23">
        <f t="shared" si="113"/>
        <v>18.475</v>
      </c>
      <c r="AG57" s="58">
        <f t="shared" si="113"/>
        <v>195</v>
      </c>
      <c r="AH57" s="59">
        <f t="shared" si="113"/>
        <v>62.5</v>
      </c>
      <c r="AI57" s="23">
        <f t="shared" si="113"/>
        <v>19.665</v>
      </c>
      <c r="AJ57" s="16">
        <f t="shared" ref="AJ57:AL57" si="114">I57+L57+O57+R57+U57+X57+AA57+AD57+AG57</f>
        <v>1745</v>
      </c>
      <c r="AK57" s="16">
        <f t="shared" si="114"/>
        <v>585</v>
      </c>
      <c r="AL57" s="16">
        <f t="shared" si="114"/>
        <v>185.04</v>
      </c>
      <c r="AM57" s="16">
        <f t="shared" si="110"/>
        <v>193.8888889</v>
      </c>
      <c r="AN57" s="16">
        <f t="shared" si="111"/>
        <v>65</v>
      </c>
      <c r="AO57" s="16">
        <f t="shared" si="112"/>
        <v>20.56</v>
      </c>
      <c r="AP57" s="23">
        <f t="shared" ref="AP57:BJ57" si="115">AVERAGE(AP55:AP56)</f>
        <v>9</v>
      </c>
      <c r="AQ57" s="23">
        <f t="shared" si="115"/>
        <v>13.4675</v>
      </c>
      <c r="AR57" s="23">
        <f t="shared" si="115"/>
        <v>12.305</v>
      </c>
      <c r="AS57" s="23">
        <f t="shared" si="115"/>
        <v>14.9</v>
      </c>
      <c r="AT57" s="60">
        <f t="shared" si="115"/>
        <v>6.76</v>
      </c>
      <c r="AU57" s="60">
        <f t="shared" si="115"/>
        <v>6.475</v>
      </c>
      <c r="AV57" s="60">
        <f t="shared" si="115"/>
        <v>5.9</v>
      </c>
      <c r="AW57" s="57">
        <f t="shared" si="115"/>
        <v>0.495</v>
      </c>
      <c r="AX57" s="57">
        <f t="shared" si="115"/>
        <v>0.67</v>
      </c>
      <c r="AY57" s="57">
        <f t="shared" si="115"/>
        <v>0.925</v>
      </c>
      <c r="AZ57" s="57">
        <f t="shared" si="115"/>
        <v>0.1455</v>
      </c>
      <c r="BA57" s="57">
        <f t="shared" si="115"/>
        <v>0.347</v>
      </c>
      <c r="BB57" s="57">
        <f t="shared" si="115"/>
        <v>0.5875</v>
      </c>
      <c r="BC57" s="57">
        <f t="shared" si="115"/>
        <v>0.749</v>
      </c>
      <c r="BD57" s="57">
        <f t="shared" si="115"/>
        <v>0.91535</v>
      </c>
      <c r="BE57" s="57">
        <f t="shared" si="115"/>
        <v>1.295</v>
      </c>
      <c r="BF57" s="57">
        <f t="shared" si="115"/>
        <v>0.12375</v>
      </c>
      <c r="BG57" s="57">
        <f t="shared" si="115"/>
        <v>0.0818</v>
      </c>
      <c r="BH57" s="57">
        <f t="shared" si="115"/>
        <v>0.037</v>
      </c>
      <c r="BI57" s="57">
        <f t="shared" si="115"/>
        <v>0.01695</v>
      </c>
      <c r="BJ57" s="57">
        <f t="shared" si="115"/>
        <v>0.61625</v>
      </c>
    </row>
    <row r="58" ht="15.75" customHeight="1">
      <c r="A58" s="22"/>
      <c r="B58" s="1"/>
      <c r="C58" s="22"/>
      <c r="D58" s="1"/>
      <c r="E58" s="23"/>
      <c r="F58" s="24"/>
      <c r="G58" s="25"/>
      <c r="H58" s="25"/>
      <c r="I58" s="26"/>
      <c r="J58" s="27"/>
      <c r="K58" s="25"/>
      <c r="L58" s="26"/>
      <c r="M58" s="27"/>
      <c r="N58" s="25"/>
      <c r="O58" s="26"/>
      <c r="P58" s="27"/>
      <c r="Q58" s="25"/>
      <c r="R58" s="26"/>
      <c r="S58" s="27"/>
      <c r="T58" s="25"/>
      <c r="U58" s="26"/>
      <c r="V58" s="27"/>
      <c r="W58" s="25"/>
      <c r="X58" s="26"/>
      <c r="Y58" s="27"/>
      <c r="Z58" s="25"/>
      <c r="AA58" s="26"/>
      <c r="AB58" s="27"/>
      <c r="AC58" s="25"/>
      <c r="AD58" s="26"/>
      <c r="AE58" s="27"/>
      <c r="AF58" s="25"/>
      <c r="AG58" s="26"/>
      <c r="AH58" s="27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3"/>
      <c r="AU58" s="3"/>
      <c r="AV58" s="3"/>
      <c r="AW58" s="28"/>
      <c r="AX58" s="28"/>
      <c r="AY58" s="28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</row>
    <row r="59" ht="15.75" customHeight="1">
      <c r="A59" s="25"/>
      <c r="B59" s="1"/>
      <c r="C59" s="25"/>
      <c r="D59" s="1"/>
      <c r="E59" s="25"/>
      <c r="F59" s="25"/>
      <c r="G59" s="25"/>
      <c r="H59" s="25"/>
      <c r="I59" s="26"/>
      <c r="J59" s="27"/>
      <c r="K59" s="25"/>
      <c r="L59" s="26"/>
      <c r="M59" s="27"/>
      <c r="N59" s="25"/>
      <c r="O59" s="26"/>
      <c r="P59" s="27"/>
      <c r="Q59" s="25"/>
      <c r="R59" s="26"/>
      <c r="S59" s="27"/>
      <c r="T59" s="25"/>
      <c r="U59" s="26"/>
      <c r="V59" s="27"/>
      <c r="W59" s="25"/>
      <c r="X59" s="26"/>
      <c r="Y59" s="27"/>
      <c r="Z59" s="25"/>
      <c r="AA59" s="26"/>
      <c r="AB59" s="27"/>
      <c r="AC59" s="25"/>
      <c r="AD59" s="26"/>
      <c r="AE59" s="27"/>
      <c r="AF59" s="25"/>
      <c r="AG59" s="26"/>
      <c r="AH59" s="27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</row>
    <row r="60" ht="15.75" customHeight="1">
      <c r="A60" s="25"/>
      <c r="B60" s="1"/>
      <c r="C60" s="25"/>
      <c r="D60" s="1"/>
      <c r="E60" s="25"/>
      <c r="F60" s="25"/>
      <c r="G60" s="25"/>
      <c r="H60" s="25"/>
      <c r="I60" s="26"/>
      <c r="J60" s="27"/>
      <c r="K60" s="25"/>
      <c r="L60" s="26"/>
      <c r="M60" s="27"/>
      <c r="N60" s="25"/>
      <c r="O60" s="26"/>
      <c r="P60" s="27"/>
      <c r="Q60" s="25"/>
      <c r="R60" s="26"/>
      <c r="S60" s="27"/>
      <c r="T60" s="25"/>
      <c r="U60" s="26"/>
      <c r="V60" s="27"/>
      <c r="W60" s="25"/>
      <c r="X60" s="26"/>
      <c r="Y60" s="27"/>
      <c r="Z60" s="25"/>
      <c r="AA60" s="26"/>
      <c r="AB60" s="27"/>
      <c r="AC60" s="25"/>
      <c r="AD60" s="26"/>
      <c r="AE60" s="27"/>
      <c r="AF60" s="25"/>
      <c r="AG60" s="26"/>
      <c r="AH60" s="27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</row>
  </sheetData>
  <mergeCells count="20">
    <mergeCell ref="U2:W2"/>
    <mergeCell ref="X2:Z2"/>
    <mergeCell ref="AA2:AC2"/>
    <mergeCell ref="AD2:AF2"/>
    <mergeCell ref="G1:H2"/>
    <mergeCell ref="I1:AI1"/>
    <mergeCell ref="E2:F2"/>
    <mergeCell ref="I2:K2"/>
    <mergeCell ref="L2:N2"/>
    <mergeCell ref="O2:Q2"/>
    <mergeCell ref="R2:T2"/>
    <mergeCell ref="BC2:BE2"/>
    <mergeCell ref="BF2:BI2"/>
    <mergeCell ref="AG2:AI2"/>
    <mergeCell ref="AJ2:AL2"/>
    <mergeCell ref="AM2:AO2"/>
    <mergeCell ref="AQ2:AS2"/>
    <mergeCell ref="AT2:AV2"/>
    <mergeCell ref="AW2:AY2"/>
    <mergeCell ref="AZ2:BB2"/>
  </mergeCells>
  <printOptions/>
  <pageMargins bottom="0.75" footer="0.0" header="0.0" left="0.7" right="0.7" top="0.75"/>
  <pageSetup scale="6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22.0"/>
    <col customWidth="1" min="3" max="3" width="10.71"/>
    <col customWidth="1" min="4" max="4" width="35.14"/>
    <col customWidth="1" min="5" max="5" width="16.43"/>
    <col customWidth="1" min="6" max="6" width="12.57"/>
    <col customWidth="1" min="7" max="7" width="12.14"/>
    <col customWidth="1" min="8" max="8" width="9.14"/>
    <col customWidth="1" min="9" max="9" width="12.14"/>
    <col customWidth="1" min="10" max="11" width="9.14"/>
    <col customWidth="1" min="12" max="12" width="11.43"/>
    <col customWidth="1" min="13" max="14" width="9.14"/>
    <col customWidth="1" min="15" max="15" width="10.57"/>
    <col customWidth="1" min="16" max="23" width="9.14"/>
    <col customWidth="1" min="24" max="24" width="11.29"/>
    <col customWidth="1" min="25" max="26" width="9.14"/>
    <col customWidth="1" min="27" max="27" width="10.71"/>
    <col customWidth="1" min="28" max="29" width="9.14"/>
    <col customWidth="1" min="30" max="30" width="11.29"/>
    <col customWidth="1" min="31" max="32" width="9.14"/>
    <col customWidth="1" min="33" max="33" width="11.14"/>
    <col customWidth="1" min="34" max="36" width="9.14"/>
    <col customWidth="1" min="37" max="37" width="15.86"/>
    <col customWidth="1" min="38" max="38" width="16.71"/>
    <col customWidth="1" min="39" max="39" width="17.57"/>
    <col customWidth="1" min="40" max="41" width="9.14"/>
    <col customWidth="1" min="42" max="42" width="11.29"/>
    <col customWidth="1" min="43" max="44" width="9.14"/>
    <col customWidth="1" min="45" max="45" width="11.86"/>
    <col customWidth="1" min="46" max="47" width="9.14"/>
    <col customWidth="1" min="48" max="48" width="10.71"/>
    <col customWidth="1" min="49" max="50" width="9.14"/>
    <col customWidth="1" min="51" max="51" width="10.86"/>
    <col customWidth="1" min="52" max="56" width="9.14"/>
  </cols>
  <sheetData>
    <row r="1">
      <c r="A1" s="1"/>
      <c r="B1" s="1"/>
      <c r="C1" s="1"/>
      <c r="D1" s="1" t="s">
        <v>0</v>
      </c>
      <c r="E1" s="1"/>
      <c r="F1" s="1"/>
      <c r="G1" s="2" t="s">
        <v>1</v>
      </c>
      <c r="I1" s="2" t="s">
        <v>2</v>
      </c>
      <c r="AJ1" s="1"/>
      <c r="AK1" s="1"/>
      <c r="AL1" s="1"/>
      <c r="AM1" s="1"/>
      <c r="AN1" s="2"/>
      <c r="AO1" s="3" t="s">
        <v>3</v>
      </c>
      <c r="AP1" s="3"/>
      <c r="AQ1" s="3"/>
      <c r="AR1" s="3" t="s">
        <v>3</v>
      </c>
      <c r="AS1" s="3"/>
      <c r="AT1" s="3"/>
      <c r="AU1" s="3" t="s">
        <v>3</v>
      </c>
      <c r="AV1" s="3"/>
      <c r="AW1" s="3"/>
      <c r="AX1" s="3" t="s">
        <v>3</v>
      </c>
      <c r="AY1" s="3"/>
      <c r="AZ1" s="3"/>
      <c r="BA1" s="3"/>
      <c r="BB1" s="3"/>
      <c r="BC1" s="3"/>
      <c r="BD1" s="3"/>
    </row>
    <row r="2">
      <c r="A2" s="2" t="s">
        <v>4</v>
      </c>
      <c r="B2" s="1" t="s">
        <v>5</v>
      </c>
      <c r="C2" s="2" t="s">
        <v>6</v>
      </c>
      <c r="D2" s="1" t="s">
        <v>7</v>
      </c>
      <c r="E2" s="2" t="s">
        <v>8</v>
      </c>
      <c r="I2" s="2" t="s">
        <v>9</v>
      </c>
      <c r="L2" s="2" t="s">
        <v>10</v>
      </c>
      <c r="O2" s="2" t="s">
        <v>11</v>
      </c>
      <c r="R2" s="2" t="s">
        <v>12</v>
      </c>
      <c r="U2" s="2" t="s">
        <v>13</v>
      </c>
      <c r="X2" s="2" t="s">
        <v>14</v>
      </c>
      <c r="AA2" s="2" t="s">
        <v>15</v>
      </c>
      <c r="AD2" s="2" t="s">
        <v>16</v>
      </c>
      <c r="AG2" s="2" t="s">
        <v>17</v>
      </c>
      <c r="AJ2" s="1"/>
      <c r="AK2" s="4" t="s">
        <v>19</v>
      </c>
      <c r="AN2" s="3" t="s">
        <v>20</v>
      </c>
      <c r="AQ2" s="3" t="s">
        <v>21</v>
      </c>
      <c r="AT2" s="3" t="s">
        <v>22</v>
      </c>
      <c r="AW2" s="3" t="s">
        <v>23</v>
      </c>
      <c r="AZ2" s="3" t="s">
        <v>24</v>
      </c>
      <c r="BD2" s="3"/>
    </row>
    <row r="3" ht="36.75" customHeight="1">
      <c r="A3" s="5"/>
      <c r="B3" s="1"/>
      <c r="C3" s="5"/>
      <c r="D3" s="6"/>
      <c r="E3" s="5" t="s">
        <v>25</v>
      </c>
      <c r="F3" s="5" t="s">
        <v>26</v>
      </c>
      <c r="G3" s="7" t="s">
        <v>27</v>
      </c>
      <c r="H3" s="7" t="s">
        <v>28</v>
      </c>
      <c r="I3" s="10" t="s">
        <v>29</v>
      </c>
      <c r="J3" s="10" t="s">
        <v>30</v>
      </c>
      <c r="K3" s="6" t="s">
        <v>31</v>
      </c>
      <c r="L3" s="10" t="s">
        <v>29</v>
      </c>
      <c r="M3" s="10" t="s">
        <v>30</v>
      </c>
      <c r="N3" s="6" t="s">
        <v>31</v>
      </c>
      <c r="O3" s="10" t="s">
        <v>29</v>
      </c>
      <c r="P3" s="10" t="s">
        <v>30</v>
      </c>
      <c r="Q3" s="6" t="s">
        <v>31</v>
      </c>
      <c r="R3" s="10" t="s">
        <v>29</v>
      </c>
      <c r="S3" s="10" t="s">
        <v>30</v>
      </c>
      <c r="T3" s="6" t="s">
        <v>31</v>
      </c>
      <c r="U3" s="10" t="s">
        <v>29</v>
      </c>
      <c r="V3" s="10" t="s">
        <v>30</v>
      </c>
      <c r="W3" s="6" t="s">
        <v>31</v>
      </c>
      <c r="X3" s="10" t="s">
        <v>29</v>
      </c>
      <c r="Y3" s="10" t="s">
        <v>30</v>
      </c>
      <c r="Z3" s="6" t="s">
        <v>31</v>
      </c>
      <c r="AA3" s="10" t="s">
        <v>29</v>
      </c>
      <c r="AB3" s="10" t="s">
        <v>30</v>
      </c>
      <c r="AC3" s="6" t="s">
        <v>31</v>
      </c>
      <c r="AD3" s="10" t="s">
        <v>29</v>
      </c>
      <c r="AE3" s="10" t="s">
        <v>30</v>
      </c>
      <c r="AF3" s="6" t="s">
        <v>31</v>
      </c>
      <c r="AG3" s="10" t="s">
        <v>29</v>
      </c>
      <c r="AH3" s="10" t="s">
        <v>30</v>
      </c>
      <c r="AI3" s="6" t="s">
        <v>31</v>
      </c>
      <c r="AJ3" s="6" t="s">
        <v>32</v>
      </c>
      <c r="AK3" s="6" t="s">
        <v>33</v>
      </c>
      <c r="AL3" s="6" t="s">
        <v>34</v>
      </c>
      <c r="AM3" s="6" t="s">
        <v>35</v>
      </c>
      <c r="AN3" s="5" t="s">
        <v>36</v>
      </c>
      <c r="AO3" s="11" t="s">
        <v>37</v>
      </c>
      <c r="AP3" s="11" t="s">
        <v>38</v>
      </c>
      <c r="AQ3" s="11" t="s">
        <v>36</v>
      </c>
      <c r="AR3" s="11" t="s">
        <v>37</v>
      </c>
      <c r="AS3" s="11" t="s">
        <v>38</v>
      </c>
      <c r="AT3" s="11" t="s">
        <v>36</v>
      </c>
      <c r="AU3" s="11" t="s">
        <v>37</v>
      </c>
      <c r="AV3" s="11" t="s">
        <v>38</v>
      </c>
      <c r="AW3" s="11" t="s">
        <v>36</v>
      </c>
      <c r="AX3" s="11" t="s">
        <v>37</v>
      </c>
      <c r="AY3" s="11" t="s">
        <v>38</v>
      </c>
      <c r="AZ3" s="11" t="s">
        <v>39</v>
      </c>
      <c r="BA3" s="11" t="s">
        <v>40</v>
      </c>
      <c r="BB3" s="11" t="s">
        <v>41</v>
      </c>
      <c r="BC3" s="11" t="s">
        <v>42</v>
      </c>
      <c r="BD3" s="11" t="s">
        <v>43</v>
      </c>
    </row>
    <row r="4">
      <c r="A4" s="12">
        <v>1.0</v>
      </c>
      <c r="B4" s="13" t="s">
        <v>44</v>
      </c>
      <c r="C4" s="12" t="s">
        <v>45</v>
      </c>
      <c r="D4" s="13" t="s">
        <v>46</v>
      </c>
      <c r="E4" s="14">
        <v>56.0</v>
      </c>
      <c r="F4" s="15">
        <f t="shared" ref="F4:F5" si="1">E4/72</f>
        <v>0.7777777778</v>
      </c>
      <c r="G4" s="16">
        <v>44.8</v>
      </c>
      <c r="H4" s="16">
        <v>13.2</v>
      </c>
      <c r="I4" s="16">
        <v>65.0</v>
      </c>
      <c r="J4" s="16"/>
      <c r="K4" s="16">
        <v>9.55</v>
      </c>
      <c r="L4" s="16">
        <v>95.0</v>
      </c>
      <c r="M4" s="16">
        <v>25.0</v>
      </c>
      <c r="N4" s="16">
        <v>17.91</v>
      </c>
      <c r="O4" s="16">
        <v>115.0</v>
      </c>
      <c r="P4" s="16">
        <v>40.0</v>
      </c>
      <c r="Q4" s="16">
        <v>13.65</v>
      </c>
      <c r="R4" s="16">
        <v>100.0</v>
      </c>
      <c r="S4" s="16">
        <v>30.0</v>
      </c>
      <c r="T4" s="16">
        <v>15.02</v>
      </c>
      <c r="U4" s="16">
        <v>105.0</v>
      </c>
      <c r="V4" s="16">
        <v>30.0</v>
      </c>
      <c r="W4" s="16">
        <v>10.64</v>
      </c>
      <c r="X4" s="16">
        <v>125.0</v>
      </c>
      <c r="Y4" s="16">
        <v>35.0</v>
      </c>
      <c r="Z4" s="16">
        <v>13.17</v>
      </c>
      <c r="AA4" s="16">
        <v>160.0</v>
      </c>
      <c r="AB4" s="16">
        <v>40.0</v>
      </c>
      <c r="AC4" s="16">
        <v>16.01</v>
      </c>
      <c r="AD4" s="16">
        <v>125.0</v>
      </c>
      <c r="AE4" s="16">
        <v>40.0</v>
      </c>
      <c r="AF4" s="16">
        <v>16.19</v>
      </c>
      <c r="AG4" s="16"/>
      <c r="AH4" s="16"/>
      <c r="AI4" s="16"/>
      <c r="AJ4" s="16">
        <v>8.0</v>
      </c>
      <c r="AK4" s="16">
        <v>3.9</v>
      </c>
      <c r="AL4" s="16">
        <v>2.86</v>
      </c>
      <c r="AM4" s="16">
        <v>12.8</v>
      </c>
      <c r="AN4" s="19">
        <v>6.91</v>
      </c>
      <c r="AO4" s="19">
        <v>6.6</v>
      </c>
      <c r="AP4" s="19">
        <v>5.82</v>
      </c>
      <c r="AQ4" s="20">
        <v>0.46</v>
      </c>
      <c r="AR4" s="20">
        <v>0.65</v>
      </c>
      <c r="AS4" s="20">
        <v>0.75</v>
      </c>
      <c r="AT4" s="21">
        <v>0.135</v>
      </c>
      <c r="AU4" s="21">
        <v>0.2635</v>
      </c>
      <c r="AV4" s="21">
        <v>0.372</v>
      </c>
      <c r="AW4" s="21">
        <v>0.734</v>
      </c>
      <c r="AX4" s="21">
        <v>0.7929</v>
      </c>
      <c r="AY4" s="21">
        <v>0.966</v>
      </c>
      <c r="AZ4" s="19"/>
      <c r="BA4" s="19"/>
      <c r="BB4" s="19"/>
      <c r="BC4" s="19"/>
      <c r="BD4" s="19"/>
    </row>
    <row r="5">
      <c r="A5" s="22">
        <v>46.0</v>
      </c>
      <c r="B5" s="1" t="s">
        <v>44</v>
      </c>
      <c r="C5" s="22" t="s">
        <v>47</v>
      </c>
      <c r="D5" s="1" t="s">
        <v>46</v>
      </c>
      <c r="E5" s="23">
        <v>58.0</v>
      </c>
      <c r="F5" s="24">
        <f t="shared" si="1"/>
        <v>0.8055555556</v>
      </c>
      <c r="G5" s="25">
        <v>134.4</v>
      </c>
      <c r="H5" s="25">
        <v>22.6</v>
      </c>
      <c r="I5" s="25">
        <v>210.0</v>
      </c>
      <c r="J5" s="25">
        <v>80.0</v>
      </c>
      <c r="K5" s="25">
        <v>20.96</v>
      </c>
      <c r="L5" s="25">
        <v>200.0</v>
      </c>
      <c r="M5" s="25">
        <v>60.0</v>
      </c>
      <c r="N5" s="25">
        <v>20.78</v>
      </c>
      <c r="O5" s="25">
        <v>205.0</v>
      </c>
      <c r="P5" s="25">
        <v>60.0</v>
      </c>
      <c r="Q5" s="25">
        <v>23.23</v>
      </c>
      <c r="R5" s="25">
        <v>220.0</v>
      </c>
      <c r="S5" s="25">
        <v>70.0</v>
      </c>
      <c r="T5" s="25">
        <v>22.5</v>
      </c>
      <c r="U5" s="25">
        <v>210.0</v>
      </c>
      <c r="V5" s="25">
        <v>80.0</v>
      </c>
      <c r="W5" s="25">
        <v>17.47</v>
      </c>
      <c r="X5" s="25">
        <v>225.0</v>
      </c>
      <c r="Y5" s="25">
        <v>80.0</v>
      </c>
      <c r="Z5" s="25">
        <v>21.51</v>
      </c>
      <c r="AA5" s="25">
        <v>230.0</v>
      </c>
      <c r="AB5" s="25">
        <v>60.0</v>
      </c>
      <c r="AC5" s="25">
        <v>25.33</v>
      </c>
      <c r="AD5" s="25">
        <v>240.0</v>
      </c>
      <c r="AE5" s="25">
        <v>95.0</v>
      </c>
      <c r="AF5" s="25">
        <v>25.54</v>
      </c>
      <c r="AG5" s="25">
        <v>185.0</v>
      </c>
      <c r="AH5" s="25">
        <v>75.0</v>
      </c>
      <c r="AI5" s="25">
        <v>21.04</v>
      </c>
      <c r="AJ5" s="25">
        <v>9.0</v>
      </c>
      <c r="AK5" s="25">
        <v>7.831</v>
      </c>
      <c r="AL5" s="25">
        <v>4.25</v>
      </c>
      <c r="AM5" s="25">
        <v>13.9</v>
      </c>
      <c r="AN5" s="3">
        <v>6.9</v>
      </c>
      <c r="AO5" s="3">
        <v>6.3</v>
      </c>
      <c r="AP5" s="3">
        <v>6.01</v>
      </c>
      <c r="AQ5" s="28">
        <v>0.5</v>
      </c>
      <c r="AR5" s="28">
        <v>0.6</v>
      </c>
      <c r="AS5" s="28">
        <v>0.73</v>
      </c>
      <c r="AT5" s="29">
        <v>0.179</v>
      </c>
      <c r="AU5" s="29">
        <v>0.362</v>
      </c>
      <c r="AV5" s="29">
        <v>0.5201</v>
      </c>
      <c r="AW5" s="29">
        <v>0.7</v>
      </c>
      <c r="AX5" s="3">
        <v>89.19</v>
      </c>
      <c r="AY5" s="29">
        <v>1.0625</v>
      </c>
      <c r="AZ5" s="29">
        <v>0.1198</v>
      </c>
      <c r="BA5" s="29">
        <v>0.0788</v>
      </c>
      <c r="BB5" s="29">
        <v>0.0393</v>
      </c>
      <c r="BC5" s="29">
        <v>0.017</v>
      </c>
      <c r="BD5" s="29">
        <v>0.6231</v>
      </c>
    </row>
    <row r="6">
      <c r="A6" s="22"/>
      <c r="B6" s="1"/>
      <c r="C6" s="22"/>
      <c r="D6" s="1"/>
      <c r="E6" s="23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3"/>
      <c r="AO6" s="3"/>
      <c r="AP6" s="3"/>
      <c r="AQ6" s="28"/>
      <c r="AR6" s="28"/>
      <c r="AS6" s="28"/>
      <c r="AT6" s="29"/>
      <c r="AU6" s="29"/>
      <c r="AV6" s="29"/>
      <c r="AW6" s="29"/>
      <c r="AX6" s="3"/>
      <c r="AY6" s="29"/>
      <c r="AZ6" s="29"/>
      <c r="BA6" s="29"/>
      <c r="BB6" s="29"/>
      <c r="BC6" s="29"/>
      <c r="BD6" s="29"/>
    </row>
    <row r="7">
      <c r="A7" s="12">
        <v>2.0</v>
      </c>
      <c r="B7" s="13" t="s">
        <v>44</v>
      </c>
      <c r="C7" s="12" t="s">
        <v>49</v>
      </c>
      <c r="D7" s="13" t="s">
        <v>50</v>
      </c>
      <c r="E7" s="14">
        <v>59.0</v>
      </c>
      <c r="F7" s="15">
        <f t="shared" ref="F7:F9" si="2">E7/72</f>
        <v>0.8194444444</v>
      </c>
      <c r="G7" s="16">
        <v>92.2</v>
      </c>
      <c r="H7" s="16">
        <v>19.5</v>
      </c>
      <c r="I7" s="16">
        <v>75.0</v>
      </c>
      <c r="J7" s="16"/>
      <c r="K7" s="16">
        <v>13.14</v>
      </c>
      <c r="L7" s="16">
        <v>95.0</v>
      </c>
      <c r="M7" s="16"/>
      <c r="N7" s="16">
        <v>11.27</v>
      </c>
      <c r="O7" s="16">
        <v>90.0</v>
      </c>
      <c r="P7" s="16"/>
      <c r="Q7" s="16">
        <v>16.07</v>
      </c>
      <c r="R7" s="16">
        <v>150.0</v>
      </c>
      <c r="S7" s="16">
        <v>60.0</v>
      </c>
      <c r="T7" s="16">
        <v>20.85</v>
      </c>
      <c r="U7" s="16">
        <v>175.0</v>
      </c>
      <c r="V7" s="16">
        <v>50.0</v>
      </c>
      <c r="W7" s="16">
        <v>18.3</v>
      </c>
      <c r="X7" s="16">
        <v>205.0</v>
      </c>
      <c r="Y7" s="16">
        <v>70.0</v>
      </c>
      <c r="Z7" s="16">
        <v>21.48</v>
      </c>
      <c r="AA7" s="16">
        <v>200.0</v>
      </c>
      <c r="AB7" s="16">
        <v>65.0</v>
      </c>
      <c r="AC7" s="16">
        <v>18.68</v>
      </c>
      <c r="AD7" s="16">
        <v>185.0</v>
      </c>
      <c r="AE7" s="16">
        <v>65.0</v>
      </c>
      <c r="AF7" s="16">
        <v>21.38</v>
      </c>
      <c r="AG7" s="16">
        <v>225.0</v>
      </c>
      <c r="AH7" s="16">
        <v>80.0</v>
      </c>
      <c r="AI7" s="16">
        <v>26.58</v>
      </c>
      <c r="AJ7" s="16">
        <v>6.0</v>
      </c>
      <c r="AK7" s="16">
        <v>3.0</v>
      </c>
      <c r="AL7" s="16">
        <v>2.18</v>
      </c>
      <c r="AM7" s="16">
        <v>12.5</v>
      </c>
      <c r="AN7" s="19">
        <v>6.91</v>
      </c>
      <c r="AO7" s="19">
        <v>6.55</v>
      </c>
      <c r="AP7" s="19">
        <v>5.88</v>
      </c>
      <c r="AQ7" s="20">
        <v>0.46</v>
      </c>
      <c r="AR7" s="20">
        <v>0.55</v>
      </c>
      <c r="AS7" s="20">
        <v>0.69</v>
      </c>
      <c r="AT7" s="21">
        <v>0.135</v>
      </c>
      <c r="AU7" s="21">
        <v>0.2465</v>
      </c>
      <c r="AV7" s="21">
        <v>0.3621</v>
      </c>
      <c r="AW7" s="21">
        <v>0.734</v>
      </c>
      <c r="AX7" s="21">
        <v>0.77</v>
      </c>
      <c r="AY7" s="21">
        <v>0.924</v>
      </c>
      <c r="AZ7" s="19"/>
      <c r="BA7" s="19"/>
      <c r="BB7" s="19"/>
      <c r="BC7" s="19"/>
      <c r="BD7" s="19"/>
    </row>
    <row r="8">
      <c r="A8" s="22">
        <v>45.0</v>
      </c>
      <c r="B8" s="1" t="s">
        <v>44</v>
      </c>
      <c r="C8" s="22" t="s">
        <v>49</v>
      </c>
      <c r="D8" s="1" t="s">
        <v>50</v>
      </c>
      <c r="E8" s="23">
        <v>51.0</v>
      </c>
      <c r="F8" s="24">
        <f t="shared" si="2"/>
        <v>0.7083333333</v>
      </c>
      <c r="G8" s="25">
        <v>126.7</v>
      </c>
      <c r="H8" s="25">
        <v>25.0</v>
      </c>
      <c r="I8" s="25">
        <v>210.0</v>
      </c>
      <c r="J8" s="25">
        <v>85.0</v>
      </c>
      <c r="K8" s="25">
        <v>26.27</v>
      </c>
      <c r="L8" s="25">
        <v>240.0</v>
      </c>
      <c r="M8" s="25">
        <v>85.0</v>
      </c>
      <c r="N8" s="25">
        <v>22.98</v>
      </c>
      <c r="O8" s="25">
        <v>220.0</v>
      </c>
      <c r="P8" s="25">
        <v>75.0</v>
      </c>
      <c r="Q8" s="25">
        <v>23.11</v>
      </c>
      <c r="R8" s="25">
        <v>220.0</v>
      </c>
      <c r="S8" s="25">
        <v>80.0</v>
      </c>
      <c r="T8" s="25">
        <v>29.63</v>
      </c>
      <c r="U8" s="25">
        <v>195.0</v>
      </c>
      <c r="V8" s="25">
        <v>70.0</v>
      </c>
      <c r="W8" s="25">
        <v>22.87</v>
      </c>
      <c r="X8" s="25">
        <v>215.0</v>
      </c>
      <c r="Y8" s="25">
        <v>85.0</v>
      </c>
      <c r="Z8" s="25">
        <v>31.23</v>
      </c>
      <c r="AA8" s="25">
        <v>230.0</v>
      </c>
      <c r="AB8" s="25">
        <v>75.0</v>
      </c>
      <c r="AC8" s="25">
        <v>24.0</v>
      </c>
      <c r="AD8" s="25">
        <v>205.0</v>
      </c>
      <c r="AE8" s="25">
        <v>65.0</v>
      </c>
      <c r="AF8" s="25">
        <v>21.76</v>
      </c>
      <c r="AG8" s="25">
        <v>165.0</v>
      </c>
      <c r="AH8" s="25">
        <v>50.0</v>
      </c>
      <c r="AI8" s="25">
        <v>19.68</v>
      </c>
      <c r="AJ8" s="25">
        <v>9.0</v>
      </c>
      <c r="AK8" s="25">
        <v>6.453</v>
      </c>
      <c r="AL8" s="25">
        <v>2.68</v>
      </c>
      <c r="AM8" s="25">
        <v>13.2</v>
      </c>
      <c r="AN8" s="3">
        <v>6.9</v>
      </c>
      <c r="AO8" s="3">
        <v>6.24</v>
      </c>
      <c r="AP8" s="3">
        <v>5.88</v>
      </c>
      <c r="AQ8" s="28">
        <v>0.5</v>
      </c>
      <c r="AR8" s="28">
        <v>0.54</v>
      </c>
      <c r="AS8" s="28">
        <v>0.66</v>
      </c>
      <c r="AT8" s="29">
        <v>0.179</v>
      </c>
      <c r="AU8" s="29">
        <v>0.311</v>
      </c>
      <c r="AV8" s="29">
        <v>0.4995</v>
      </c>
      <c r="AW8" s="29">
        <v>0.7</v>
      </c>
      <c r="AX8" s="29">
        <v>0.8621</v>
      </c>
      <c r="AY8" s="29">
        <v>0.927</v>
      </c>
      <c r="AZ8" s="29">
        <v>0.112</v>
      </c>
      <c r="BA8" s="29">
        <v>0.0798</v>
      </c>
      <c r="BB8" s="29">
        <v>0.0374</v>
      </c>
      <c r="BC8" s="29">
        <v>0.0182</v>
      </c>
      <c r="BD8" s="29">
        <v>0.6342</v>
      </c>
    </row>
    <row r="9">
      <c r="A9" s="22">
        <v>58.0</v>
      </c>
      <c r="B9" s="1" t="s">
        <v>44</v>
      </c>
      <c r="C9" s="22" t="s">
        <v>51</v>
      </c>
      <c r="D9" s="1" t="s">
        <v>50</v>
      </c>
      <c r="E9" s="23">
        <v>69.0</v>
      </c>
      <c r="F9" s="24">
        <f t="shared" si="2"/>
        <v>0.9583333333</v>
      </c>
      <c r="G9" s="25">
        <v>101.1</v>
      </c>
      <c r="H9" s="25">
        <v>20.8</v>
      </c>
      <c r="I9" s="25">
        <v>150.0</v>
      </c>
      <c r="J9" s="25">
        <v>55.0</v>
      </c>
      <c r="K9" s="25">
        <v>17.0</v>
      </c>
      <c r="L9" s="25">
        <v>140.0</v>
      </c>
      <c r="M9" s="25">
        <v>60.0</v>
      </c>
      <c r="N9" s="25">
        <v>19.81</v>
      </c>
      <c r="O9" s="25">
        <v>125.0</v>
      </c>
      <c r="P9" s="25">
        <v>50.0</v>
      </c>
      <c r="Q9" s="25">
        <v>18.91</v>
      </c>
      <c r="R9" s="25">
        <v>140.0</v>
      </c>
      <c r="S9" s="25">
        <v>55.0</v>
      </c>
      <c r="T9" s="25">
        <v>16.76</v>
      </c>
      <c r="U9" s="25">
        <v>170.0</v>
      </c>
      <c r="V9" s="25">
        <v>60.0</v>
      </c>
      <c r="W9" s="25">
        <v>20.13</v>
      </c>
      <c r="X9" s="25">
        <v>200.0</v>
      </c>
      <c r="Y9" s="25">
        <v>60.0</v>
      </c>
      <c r="Z9" s="25">
        <v>23.17</v>
      </c>
      <c r="AA9" s="25">
        <v>180.0</v>
      </c>
      <c r="AB9" s="25">
        <v>75.0</v>
      </c>
      <c r="AC9" s="25">
        <v>21.52</v>
      </c>
      <c r="AD9" s="25">
        <v>190.0</v>
      </c>
      <c r="AE9" s="25">
        <v>60.0</v>
      </c>
      <c r="AF9" s="25">
        <v>21.35</v>
      </c>
      <c r="AG9" s="25">
        <v>170.0</v>
      </c>
      <c r="AH9" s="25">
        <v>55.0</v>
      </c>
      <c r="AI9" s="25">
        <v>17.7</v>
      </c>
      <c r="AJ9" s="25">
        <v>9.0</v>
      </c>
      <c r="AK9" s="25">
        <v>6.79</v>
      </c>
      <c r="AL9" s="25">
        <v>3.43</v>
      </c>
      <c r="AM9" s="25">
        <v>13.7</v>
      </c>
      <c r="AN9" s="3">
        <v>6.68</v>
      </c>
      <c r="AO9" s="3">
        <v>6.25</v>
      </c>
      <c r="AP9" s="3">
        <v>5.9</v>
      </c>
      <c r="AQ9" s="28">
        <v>0.53</v>
      </c>
      <c r="AR9" s="28">
        <v>0.57</v>
      </c>
      <c r="AS9" s="28">
        <v>0.74</v>
      </c>
      <c r="AT9" s="29">
        <v>0.156</v>
      </c>
      <c r="AU9" s="29">
        <v>0.262</v>
      </c>
      <c r="AV9" s="29">
        <v>0.361</v>
      </c>
      <c r="AW9" s="29">
        <v>0.742</v>
      </c>
      <c r="AX9" s="29">
        <v>0.8145</v>
      </c>
      <c r="AY9" s="29">
        <v>0.9515</v>
      </c>
      <c r="AZ9" s="25"/>
      <c r="BA9" s="25"/>
      <c r="BB9" s="25"/>
      <c r="BC9" s="25"/>
      <c r="BD9" s="25"/>
    </row>
    <row r="10">
      <c r="A10" s="22"/>
      <c r="B10" s="1"/>
      <c r="C10" s="22"/>
      <c r="D10" s="1"/>
      <c r="E10" s="23"/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3"/>
      <c r="AO10" s="3"/>
      <c r="AP10" s="3"/>
      <c r="AQ10" s="28"/>
      <c r="AR10" s="28"/>
      <c r="AS10" s="28"/>
      <c r="AT10" s="29"/>
      <c r="AU10" s="29"/>
      <c r="AV10" s="29"/>
      <c r="AW10" s="29"/>
      <c r="AX10" s="29"/>
      <c r="AY10" s="29"/>
      <c r="AZ10" s="25"/>
      <c r="BA10" s="25"/>
      <c r="BB10" s="25"/>
      <c r="BC10" s="25"/>
      <c r="BD10" s="25"/>
    </row>
    <row r="11">
      <c r="A11" s="22">
        <v>62.0</v>
      </c>
      <c r="B11" s="1" t="s">
        <v>44</v>
      </c>
      <c r="C11" s="22" t="s">
        <v>52</v>
      </c>
      <c r="D11" s="1" t="s">
        <v>53</v>
      </c>
      <c r="E11" s="23">
        <v>67.0</v>
      </c>
      <c r="F11" s="24">
        <f t="shared" ref="F11:F12" si="3">E11/72</f>
        <v>0.9305555556</v>
      </c>
      <c r="G11" s="25">
        <v>131.1</v>
      </c>
      <c r="H11" s="25">
        <v>25.0</v>
      </c>
      <c r="I11" s="25">
        <v>155.0</v>
      </c>
      <c r="J11" s="25">
        <v>45.0</v>
      </c>
      <c r="K11" s="25">
        <v>15.87</v>
      </c>
      <c r="L11" s="25">
        <v>180.0</v>
      </c>
      <c r="M11" s="25">
        <v>60.0</v>
      </c>
      <c r="N11" s="25">
        <v>22.46</v>
      </c>
      <c r="O11" s="25">
        <v>225.0</v>
      </c>
      <c r="P11" s="25">
        <v>70.0</v>
      </c>
      <c r="Q11" s="25">
        <v>21.45</v>
      </c>
      <c r="R11" s="25">
        <v>225.0</v>
      </c>
      <c r="S11" s="25">
        <v>80.0</v>
      </c>
      <c r="T11" s="25">
        <v>28.54</v>
      </c>
      <c r="U11" s="25">
        <v>225.0</v>
      </c>
      <c r="V11" s="25">
        <v>80.0</v>
      </c>
      <c r="W11" s="25">
        <v>23.44</v>
      </c>
      <c r="X11" s="25">
        <v>235.0</v>
      </c>
      <c r="Y11" s="25">
        <v>100.0</v>
      </c>
      <c r="Z11" s="25">
        <v>25.26</v>
      </c>
      <c r="AA11" s="25">
        <v>215.0</v>
      </c>
      <c r="AB11" s="25">
        <v>85.0</v>
      </c>
      <c r="AC11" s="25">
        <v>20.48</v>
      </c>
      <c r="AD11" s="25">
        <v>220.0</v>
      </c>
      <c r="AE11" s="25">
        <v>75.0</v>
      </c>
      <c r="AF11" s="25">
        <v>21.68</v>
      </c>
      <c r="AG11" s="25">
        <v>185.0</v>
      </c>
      <c r="AH11" s="25">
        <v>70.0</v>
      </c>
      <c r="AI11" s="25">
        <v>21.37</v>
      </c>
      <c r="AJ11" s="25">
        <v>9.0</v>
      </c>
      <c r="AK11" s="25">
        <v>6.7</v>
      </c>
      <c r="AL11" s="25">
        <v>4.98</v>
      </c>
      <c r="AM11" s="25">
        <v>13.5</v>
      </c>
      <c r="AN11" s="3">
        <v>6.68</v>
      </c>
      <c r="AO11" s="3">
        <v>6.5</v>
      </c>
      <c r="AP11" s="3">
        <v>6.4</v>
      </c>
      <c r="AQ11" s="28">
        <v>0.53</v>
      </c>
      <c r="AR11" s="28">
        <v>0.59</v>
      </c>
      <c r="AS11" s="28">
        <v>0.63</v>
      </c>
      <c r="AT11" s="29">
        <v>0.156</v>
      </c>
      <c r="AU11" s="29">
        <v>0.2619</v>
      </c>
      <c r="AV11" s="29">
        <v>0.456</v>
      </c>
      <c r="AW11" s="29">
        <v>0.742</v>
      </c>
      <c r="AX11" s="29">
        <v>0.7991</v>
      </c>
      <c r="AY11" s="29">
        <v>0.8843</v>
      </c>
      <c r="AZ11" s="29">
        <v>0.1179</v>
      </c>
      <c r="BA11" s="29">
        <v>0.0798</v>
      </c>
      <c r="BB11" s="29">
        <v>0.0411</v>
      </c>
      <c r="BC11" s="29">
        <v>0.0176</v>
      </c>
      <c r="BD11" s="29">
        <v>0.6186</v>
      </c>
    </row>
    <row r="12">
      <c r="A12" s="12">
        <v>6.0</v>
      </c>
      <c r="B12" s="13" t="s">
        <v>44</v>
      </c>
      <c r="C12" s="12" t="s">
        <v>54</v>
      </c>
      <c r="D12" s="13" t="s">
        <v>53</v>
      </c>
      <c r="E12" s="14">
        <v>56.0</v>
      </c>
      <c r="F12" s="15">
        <f t="shared" si="3"/>
        <v>0.7777777778</v>
      </c>
      <c r="G12" s="16">
        <v>76.4</v>
      </c>
      <c r="H12" s="16">
        <v>18.9</v>
      </c>
      <c r="I12" s="16">
        <v>140.0</v>
      </c>
      <c r="J12" s="16">
        <v>60.0</v>
      </c>
      <c r="K12" s="16">
        <v>16.75</v>
      </c>
      <c r="L12" s="16">
        <v>150.0</v>
      </c>
      <c r="M12" s="16">
        <v>55.0</v>
      </c>
      <c r="N12" s="16">
        <v>19.88</v>
      </c>
      <c r="O12" s="16">
        <v>160.0</v>
      </c>
      <c r="P12" s="16">
        <v>55.0</v>
      </c>
      <c r="Q12" s="16">
        <v>21.2</v>
      </c>
      <c r="R12" s="16">
        <v>150.0</v>
      </c>
      <c r="S12" s="16">
        <v>60.0</v>
      </c>
      <c r="T12" s="16">
        <v>16.23</v>
      </c>
      <c r="U12" s="16">
        <v>135.0</v>
      </c>
      <c r="V12" s="16">
        <v>40.0</v>
      </c>
      <c r="W12" s="16">
        <v>16.77</v>
      </c>
      <c r="X12" s="16">
        <v>140.0</v>
      </c>
      <c r="Y12" s="16">
        <v>45.0</v>
      </c>
      <c r="Z12" s="16">
        <v>16.64</v>
      </c>
      <c r="AA12" s="16">
        <v>130.0</v>
      </c>
      <c r="AB12" s="16">
        <v>45.0</v>
      </c>
      <c r="AC12" s="16">
        <v>15.39</v>
      </c>
      <c r="AD12" s="16">
        <v>120.0</v>
      </c>
      <c r="AE12" s="16">
        <v>40.0</v>
      </c>
      <c r="AF12" s="16">
        <v>15.66</v>
      </c>
      <c r="AG12" s="16">
        <v>160.0</v>
      </c>
      <c r="AH12" s="16">
        <v>50.0</v>
      </c>
      <c r="AI12" s="16">
        <v>17.27</v>
      </c>
      <c r="AJ12" s="16">
        <v>9.0</v>
      </c>
      <c r="AK12" s="16">
        <v>2.08</v>
      </c>
      <c r="AL12" s="16">
        <v>1.44</v>
      </c>
      <c r="AM12" s="16">
        <v>12.2</v>
      </c>
      <c r="AN12" s="19">
        <v>6.91</v>
      </c>
      <c r="AO12" s="19">
        <v>6.72</v>
      </c>
      <c r="AP12" s="19">
        <v>6.01</v>
      </c>
      <c r="AQ12" s="20">
        <v>0.46</v>
      </c>
      <c r="AR12" s="20">
        <v>0.54</v>
      </c>
      <c r="AS12" s="20">
        <v>0.65</v>
      </c>
      <c r="AT12" s="21">
        <v>0.135</v>
      </c>
      <c r="AU12" s="21">
        <v>0.2091</v>
      </c>
      <c r="AV12" s="21">
        <v>0.336</v>
      </c>
      <c r="AW12" s="21">
        <v>0.734</v>
      </c>
      <c r="AX12" s="21">
        <v>0.756</v>
      </c>
      <c r="AY12" s="21">
        <v>0.9125</v>
      </c>
      <c r="AZ12" s="19"/>
      <c r="BA12" s="19"/>
      <c r="BB12" s="19"/>
      <c r="BC12" s="19"/>
      <c r="BD12" s="19"/>
    </row>
    <row r="13">
      <c r="A13" s="12"/>
      <c r="B13" s="13"/>
      <c r="C13" s="12"/>
      <c r="D13" s="13"/>
      <c r="E13" s="14"/>
      <c r="F13" s="15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9"/>
      <c r="AO13" s="19"/>
      <c r="AP13" s="19"/>
      <c r="AQ13" s="20"/>
      <c r="AR13" s="20"/>
      <c r="AS13" s="20"/>
      <c r="AT13" s="21"/>
      <c r="AU13" s="21"/>
      <c r="AV13" s="21"/>
      <c r="AW13" s="21"/>
      <c r="AX13" s="21"/>
      <c r="AY13" s="21"/>
      <c r="AZ13" s="19"/>
      <c r="BA13" s="19"/>
      <c r="BB13" s="19"/>
      <c r="BC13" s="19"/>
      <c r="BD13" s="19"/>
    </row>
    <row r="14">
      <c r="A14" s="12">
        <v>8.0</v>
      </c>
      <c r="B14" s="13" t="s">
        <v>44</v>
      </c>
      <c r="C14" s="12" t="s">
        <v>55</v>
      </c>
      <c r="D14" s="13" t="s">
        <v>56</v>
      </c>
      <c r="E14" s="14">
        <v>55.0</v>
      </c>
      <c r="F14" s="15">
        <f t="shared" ref="F14:F17" si="4">E14/72</f>
        <v>0.7638888889</v>
      </c>
      <c r="G14" s="16">
        <v>85.8</v>
      </c>
      <c r="H14" s="16">
        <v>19.6</v>
      </c>
      <c r="I14" s="16">
        <v>110.0</v>
      </c>
      <c r="J14" s="16">
        <v>35.0</v>
      </c>
      <c r="K14" s="16">
        <v>16.09</v>
      </c>
      <c r="L14" s="16">
        <v>125.0</v>
      </c>
      <c r="M14" s="16">
        <v>40.0</v>
      </c>
      <c r="N14" s="16">
        <v>12.94</v>
      </c>
      <c r="O14" s="16">
        <v>145.0</v>
      </c>
      <c r="P14" s="16">
        <v>40.0</v>
      </c>
      <c r="Q14" s="16">
        <v>14.84</v>
      </c>
      <c r="R14" s="16">
        <v>145.0</v>
      </c>
      <c r="S14" s="16">
        <v>40.0</v>
      </c>
      <c r="T14" s="16">
        <v>19.66</v>
      </c>
      <c r="U14" s="16">
        <v>170.0</v>
      </c>
      <c r="V14" s="16">
        <v>45.0</v>
      </c>
      <c r="W14" s="16">
        <v>20.59</v>
      </c>
      <c r="X14" s="16">
        <v>165.0</v>
      </c>
      <c r="Y14" s="16">
        <v>50.0</v>
      </c>
      <c r="Z14" s="16">
        <v>16.44</v>
      </c>
      <c r="AA14" s="16">
        <v>170.0</v>
      </c>
      <c r="AB14" s="16">
        <v>50.0</v>
      </c>
      <c r="AC14" s="16">
        <v>16.55</v>
      </c>
      <c r="AD14" s="16">
        <v>220.0</v>
      </c>
      <c r="AE14" s="16">
        <v>80.0</v>
      </c>
      <c r="AF14" s="16">
        <v>23.99</v>
      </c>
      <c r="AG14" s="16">
        <v>200.0</v>
      </c>
      <c r="AH14" s="16">
        <v>70.0</v>
      </c>
      <c r="AI14" s="16">
        <v>19.57</v>
      </c>
      <c r="AJ14" s="16">
        <v>9.0</v>
      </c>
      <c r="AK14" s="16">
        <v>0.08</v>
      </c>
      <c r="AL14" s="16">
        <v>0.5</v>
      </c>
      <c r="AM14" s="16">
        <v>10.4</v>
      </c>
      <c r="AN14" s="19">
        <v>6.91</v>
      </c>
      <c r="AO14" s="19">
        <v>6.78</v>
      </c>
      <c r="AP14" s="19">
        <v>6.64</v>
      </c>
      <c r="AQ14" s="20">
        <v>0.46</v>
      </c>
      <c r="AR14" s="20">
        <v>0.47</v>
      </c>
      <c r="AS14" s="20">
        <v>0.51</v>
      </c>
      <c r="AT14" s="21">
        <v>0.135</v>
      </c>
      <c r="AU14" s="21">
        <v>0.1822</v>
      </c>
      <c r="AV14" s="21">
        <v>0.2099</v>
      </c>
      <c r="AW14" s="21">
        <v>0.734</v>
      </c>
      <c r="AX14" s="21">
        <v>0.7458</v>
      </c>
      <c r="AY14" s="21">
        <v>0.768</v>
      </c>
      <c r="AZ14" s="21">
        <v>0.1086</v>
      </c>
      <c r="BA14" s="21">
        <v>0.0806</v>
      </c>
      <c r="BB14" s="21">
        <v>0.0435</v>
      </c>
      <c r="BC14" s="21">
        <v>0.0178</v>
      </c>
      <c r="BD14" s="21">
        <v>0.6224</v>
      </c>
    </row>
    <row r="15">
      <c r="A15" s="22">
        <v>42.0</v>
      </c>
      <c r="B15" s="1" t="s">
        <v>44</v>
      </c>
      <c r="C15" s="22" t="s">
        <v>57</v>
      </c>
      <c r="D15" s="1" t="s">
        <v>56</v>
      </c>
      <c r="E15" s="23">
        <v>53.0</v>
      </c>
      <c r="F15" s="24">
        <f t="shared" si="4"/>
        <v>0.7361111111</v>
      </c>
      <c r="G15" s="25">
        <v>114.4</v>
      </c>
      <c r="H15" s="25">
        <v>21.5</v>
      </c>
      <c r="I15" s="25">
        <v>220.0</v>
      </c>
      <c r="J15" s="25">
        <v>80.0</v>
      </c>
      <c r="K15" s="25">
        <v>23.85</v>
      </c>
      <c r="L15" s="25">
        <v>195.0</v>
      </c>
      <c r="M15" s="25">
        <v>65.0</v>
      </c>
      <c r="N15" s="25">
        <v>23.5</v>
      </c>
      <c r="O15" s="25">
        <v>180.0</v>
      </c>
      <c r="P15" s="25">
        <v>60.0</v>
      </c>
      <c r="Q15" s="25">
        <v>18.23</v>
      </c>
      <c r="R15" s="25">
        <v>205.0</v>
      </c>
      <c r="S15" s="25">
        <v>60.0</v>
      </c>
      <c r="T15" s="25">
        <v>18.26</v>
      </c>
      <c r="U15" s="25">
        <v>205.0</v>
      </c>
      <c r="V15" s="25">
        <v>60.0</v>
      </c>
      <c r="W15" s="25">
        <v>17.52</v>
      </c>
      <c r="X15" s="25">
        <v>175.0</v>
      </c>
      <c r="Y15" s="25">
        <v>50.0</v>
      </c>
      <c r="Z15" s="25">
        <v>16.96</v>
      </c>
      <c r="AA15" s="25">
        <v>185.0</v>
      </c>
      <c r="AB15" s="25">
        <v>75.0</v>
      </c>
      <c r="AC15" s="25">
        <v>17.65</v>
      </c>
      <c r="AD15" s="25">
        <v>220.0</v>
      </c>
      <c r="AE15" s="25">
        <v>85.0</v>
      </c>
      <c r="AF15" s="25">
        <v>21.78</v>
      </c>
      <c r="AG15" s="25">
        <v>235.0</v>
      </c>
      <c r="AH15" s="25">
        <v>90.0</v>
      </c>
      <c r="AI15" s="25">
        <v>20.0</v>
      </c>
      <c r="AJ15" s="25">
        <v>9.0</v>
      </c>
      <c r="AK15" s="25">
        <v>2.72</v>
      </c>
      <c r="AL15" s="25">
        <v>1.04</v>
      </c>
      <c r="AM15" s="25">
        <v>11.8</v>
      </c>
      <c r="AN15" s="3">
        <v>6.9</v>
      </c>
      <c r="AO15" s="3">
        <v>6.88</v>
      </c>
      <c r="AP15" s="3">
        <v>6.63</v>
      </c>
      <c r="AQ15" s="28">
        <v>0.5</v>
      </c>
      <c r="AR15" s="28">
        <v>0.51</v>
      </c>
      <c r="AS15" s="28">
        <v>0.53</v>
      </c>
      <c r="AT15" s="29">
        <v>0.179</v>
      </c>
      <c r="AU15" s="29">
        <v>0.2053</v>
      </c>
      <c r="AV15" s="29">
        <v>0.4091</v>
      </c>
      <c r="AW15" s="29">
        <v>0.7</v>
      </c>
      <c r="AX15" s="29">
        <v>0.7277</v>
      </c>
      <c r="AY15" s="29">
        <v>0.7512</v>
      </c>
      <c r="AZ15" s="29">
        <v>0.1071</v>
      </c>
      <c r="BA15" s="29">
        <v>0.082</v>
      </c>
      <c r="BB15" s="29">
        <v>0.0393</v>
      </c>
      <c r="BC15" s="29">
        <v>0.0177</v>
      </c>
      <c r="BD15" s="29">
        <v>0.624</v>
      </c>
    </row>
    <row r="16">
      <c r="A16" s="22">
        <v>43.0</v>
      </c>
      <c r="B16" s="1" t="s">
        <v>44</v>
      </c>
      <c r="C16" s="22" t="s">
        <v>55</v>
      </c>
      <c r="D16" s="1" t="s">
        <v>56</v>
      </c>
      <c r="E16" s="23">
        <v>52.0</v>
      </c>
      <c r="F16" s="24">
        <f t="shared" si="4"/>
        <v>0.7222222222</v>
      </c>
      <c r="G16" s="25">
        <v>114.4</v>
      </c>
      <c r="H16" s="25">
        <v>22.1</v>
      </c>
      <c r="I16" s="25">
        <v>210.0</v>
      </c>
      <c r="J16" s="25">
        <v>65.0</v>
      </c>
      <c r="K16" s="25">
        <v>18.45</v>
      </c>
      <c r="L16" s="25">
        <v>210.0</v>
      </c>
      <c r="M16" s="25">
        <v>70.0</v>
      </c>
      <c r="N16" s="25">
        <v>20.1</v>
      </c>
      <c r="O16" s="25">
        <v>205.0</v>
      </c>
      <c r="P16" s="25">
        <v>65.0</v>
      </c>
      <c r="Q16" s="25">
        <v>18.41</v>
      </c>
      <c r="R16" s="25">
        <v>205.0</v>
      </c>
      <c r="S16" s="25">
        <v>75.0</v>
      </c>
      <c r="T16" s="25">
        <v>22.22</v>
      </c>
      <c r="U16" s="25">
        <v>215.0</v>
      </c>
      <c r="V16" s="25">
        <v>80.0</v>
      </c>
      <c r="W16" s="25">
        <v>24.03</v>
      </c>
      <c r="X16" s="25">
        <v>175.0</v>
      </c>
      <c r="Y16" s="25">
        <v>55.0</v>
      </c>
      <c r="Z16" s="25">
        <v>17.5</v>
      </c>
      <c r="AA16" s="25">
        <v>195.0</v>
      </c>
      <c r="AB16" s="25">
        <v>65.0</v>
      </c>
      <c r="AC16" s="25">
        <v>18.56</v>
      </c>
      <c r="AD16" s="25">
        <v>190.0</v>
      </c>
      <c r="AE16" s="25">
        <v>65.0</v>
      </c>
      <c r="AF16" s="25">
        <v>20.26</v>
      </c>
      <c r="AG16" s="25">
        <v>195.0</v>
      </c>
      <c r="AH16" s="25">
        <v>70.0</v>
      </c>
      <c r="AI16" s="25">
        <v>25.88</v>
      </c>
      <c r="AJ16" s="25">
        <v>9.0</v>
      </c>
      <c r="AK16" s="25">
        <v>3.95</v>
      </c>
      <c r="AL16" s="25">
        <v>1.2</v>
      </c>
      <c r="AM16" s="25">
        <v>12.01</v>
      </c>
      <c r="AN16" s="3">
        <v>6.9</v>
      </c>
      <c r="AO16" s="3">
        <v>6.79</v>
      </c>
      <c r="AP16" s="3">
        <v>6.8</v>
      </c>
      <c r="AQ16" s="28">
        <v>0.5</v>
      </c>
      <c r="AR16" s="28">
        <v>0.53</v>
      </c>
      <c r="AS16" s="28">
        <v>0.56</v>
      </c>
      <c r="AT16" s="29">
        <v>0.179</v>
      </c>
      <c r="AU16" s="29">
        <v>0.2199</v>
      </c>
      <c r="AV16" s="29">
        <v>0.3948</v>
      </c>
      <c r="AW16" s="29">
        <v>0.7</v>
      </c>
      <c r="AX16" s="29">
        <v>0.73</v>
      </c>
      <c r="AY16" s="29">
        <v>0.7465</v>
      </c>
      <c r="AZ16" s="29"/>
      <c r="BA16" s="29"/>
      <c r="BB16" s="29"/>
      <c r="BC16" s="29"/>
      <c r="BD16" s="29"/>
    </row>
    <row r="17">
      <c r="A17" s="22">
        <v>61.0</v>
      </c>
      <c r="B17" s="1" t="s">
        <v>44</v>
      </c>
      <c r="C17" s="22" t="s">
        <v>55</v>
      </c>
      <c r="D17" s="1" t="s">
        <v>56</v>
      </c>
      <c r="E17" s="23">
        <v>69.0</v>
      </c>
      <c r="F17" s="24">
        <f t="shared" si="4"/>
        <v>0.9583333333</v>
      </c>
      <c r="G17" s="25">
        <v>98.9</v>
      </c>
      <c r="H17" s="25">
        <v>20.6</v>
      </c>
      <c r="I17" s="25">
        <v>120.0</v>
      </c>
      <c r="J17" s="25">
        <v>30.0</v>
      </c>
      <c r="K17" s="25">
        <v>12.31</v>
      </c>
      <c r="L17" s="25">
        <v>140.0</v>
      </c>
      <c r="M17" s="25">
        <v>45.0</v>
      </c>
      <c r="N17" s="25">
        <v>10.81</v>
      </c>
      <c r="O17" s="25">
        <v>80.0</v>
      </c>
      <c r="P17" s="25">
        <v>30.0</v>
      </c>
      <c r="Q17" s="25">
        <v>10.81</v>
      </c>
      <c r="R17" s="25">
        <v>135.0</v>
      </c>
      <c r="S17" s="25">
        <v>55.0</v>
      </c>
      <c r="T17" s="25">
        <v>18.93</v>
      </c>
      <c r="U17" s="25">
        <v>195.0</v>
      </c>
      <c r="V17" s="25">
        <v>70.0</v>
      </c>
      <c r="W17" s="25">
        <v>24.33</v>
      </c>
      <c r="X17" s="25">
        <v>200.0</v>
      </c>
      <c r="Y17" s="25">
        <v>55.0</v>
      </c>
      <c r="Z17" s="25">
        <v>23.17</v>
      </c>
      <c r="AA17" s="25">
        <v>200.0</v>
      </c>
      <c r="AB17" s="25">
        <v>70.0</v>
      </c>
      <c r="AC17" s="25">
        <v>23.13</v>
      </c>
      <c r="AD17" s="25">
        <v>205.0</v>
      </c>
      <c r="AE17" s="25">
        <v>70.0</v>
      </c>
      <c r="AF17" s="25">
        <v>26.92</v>
      </c>
      <c r="AG17" s="25">
        <v>210.0</v>
      </c>
      <c r="AH17" s="25">
        <v>55.0</v>
      </c>
      <c r="AI17" s="25">
        <v>20.75</v>
      </c>
      <c r="AJ17" s="25">
        <v>9.0</v>
      </c>
      <c r="AK17" s="25">
        <v>3.55</v>
      </c>
      <c r="AL17" s="25">
        <v>1.95</v>
      </c>
      <c r="AM17" s="25">
        <v>12.1</v>
      </c>
      <c r="AN17" s="3">
        <v>6.68</v>
      </c>
      <c r="AO17" s="3">
        <v>6.86</v>
      </c>
      <c r="AP17" s="3">
        <v>6.75</v>
      </c>
      <c r="AQ17" s="28">
        <v>0.53</v>
      </c>
      <c r="AR17" s="28">
        <v>0.54</v>
      </c>
      <c r="AS17" s="28">
        <v>0.56</v>
      </c>
      <c r="AT17" s="29">
        <v>0.156</v>
      </c>
      <c r="AU17" s="29">
        <v>0.1922</v>
      </c>
      <c r="AV17" s="29">
        <v>0.374</v>
      </c>
      <c r="AW17" s="29">
        <v>0.742</v>
      </c>
      <c r="AX17" s="29">
        <v>0.7065</v>
      </c>
      <c r="AY17" s="29">
        <v>0.75</v>
      </c>
      <c r="AZ17" s="29"/>
      <c r="BA17" s="29"/>
      <c r="BB17" s="29"/>
      <c r="BC17" s="29"/>
      <c r="BD17" s="29"/>
    </row>
    <row r="18">
      <c r="A18" s="12"/>
      <c r="B18" s="13"/>
      <c r="C18" s="12"/>
      <c r="D18" s="13"/>
      <c r="E18" s="14"/>
      <c r="F18" s="15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9"/>
      <c r="AO18" s="19"/>
      <c r="AP18" s="19"/>
      <c r="AQ18" s="20"/>
      <c r="AR18" s="20"/>
      <c r="AS18" s="20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</row>
    <row r="19">
      <c r="A19" s="12"/>
      <c r="B19" s="13"/>
      <c r="C19" s="12"/>
      <c r="D19" s="13"/>
      <c r="E19" s="14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9"/>
      <c r="AO19" s="19"/>
      <c r="AP19" s="19"/>
      <c r="AQ19" s="20"/>
      <c r="AR19" s="20"/>
      <c r="AS19" s="20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</row>
    <row r="20">
      <c r="A20" s="47">
        <v>10.0</v>
      </c>
      <c r="B20" s="48" t="s">
        <v>58</v>
      </c>
      <c r="C20" s="47" t="s">
        <v>51</v>
      </c>
      <c r="D20" s="48" t="s">
        <v>50</v>
      </c>
      <c r="E20" s="49">
        <v>50.0</v>
      </c>
      <c r="F20" s="50">
        <f t="shared" ref="F20:F29" si="5">E20/72</f>
        <v>0.6944444444</v>
      </c>
      <c r="G20" s="51">
        <v>80.8</v>
      </c>
      <c r="H20" s="51">
        <v>20.2</v>
      </c>
      <c r="I20" s="51">
        <v>145.0</v>
      </c>
      <c r="J20" s="51">
        <v>50.0</v>
      </c>
      <c r="K20" s="51">
        <v>18.39</v>
      </c>
      <c r="L20" s="51">
        <v>120.0</v>
      </c>
      <c r="M20" s="51">
        <v>50.0</v>
      </c>
      <c r="N20" s="51">
        <v>15.35</v>
      </c>
      <c r="O20" s="51">
        <v>165.0</v>
      </c>
      <c r="P20" s="51">
        <v>55.0</v>
      </c>
      <c r="Q20" s="51">
        <v>18.41</v>
      </c>
      <c r="R20" s="51">
        <v>145.0</v>
      </c>
      <c r="S20" s="51">
        <v>50.0</v>
      </c>
      <c r="T20" s="51">
        <v>17.89</v>
      </c>
      <c r="U20" s="51">
        <v>125.0</v>
      </c>
      <c r="V20" s="51">
        <v>45.0</v>
      </c>
      <c r="W20" s="51">
        <v>15.8</v>
      </c>
      <c r="X20" s="51">
        <v>130.0</v>
      </c>
      <c r="Y20" s="51">
        <v>55.0</v>
      </c>
      <c r="Z20" s="51">
        <v>16.64</v>
      </c>
      <c r="AA20" s="51">
        <v>140.0</v>
      </c>
      <c r="AB20" s="51">
        <v>55.0</v>
      </c>
      <c r="AC20" s="51">
        <v>18.07</v>
      </c>
      <c r="AD20" s="51">
        <v>100.0</v>
      </c>
      <c r="AE20" s="51"/>
      <c r="AF20" s="51">
        <v>17.56</v>
      </c>
      <c r="AG20" s="51">
        <v>130.0</v>
      </c>
      <c r="AH20" s="51">
        <v>40.0</v>
      </c>
      <c r="AI20" s="51">
        <v>13.46</v>
      </c>
      <c r="AJ20" s="51">
        <v>8.0</v>
      </c>
      <c r="AK20" s="51">
        <v>11.245</v>
      </c>
      <c r="AL20" s="51">
        <v>8.23</v>
      </c>
      <c r="AM20" s="51">
        <v>13.5</v>
      </c>
      <c r="AN20" s="54">
        <v>6.85</v>
      </c>
      <c r="AO20" s="54">
        <v>6.25</v>
      </c>
      <c r="AP20" s="54">
        <v>5.32</v>
      </c>
      <c r="AQ20" s="55">
        <v>0.53</v>
      </c>
      <c r="AR20" s="55">
        <v>0.68</v>
      </c>
      <c r="AS20" s="55">
        <v>0.79</v>
      </c>
      <c r="AT20" s="56">
        <v>0.156</v>
      </c>
      <c r="AU20" s="56">
        <v>0.302</v>
      </c>
      <c r="AV20" s="56">
        <v>0.4965</v>
      </c>
      <c r="AW20" s="56">
        <v>0.742</v>
      </c>
      <c r="AX20" s="56">
        <v>0.8925</v>
      </c>
      <c r="AY20" s="56">
        <v>1.062</v>
      </c>
      <c r="AZ20" s="56">
        <v>0.1164</v>
      </c>
      <c r="BA20" s="56">
        <v>0.0807</v>
      </c>
      <c r="BB20" s="56">
        <v>0.0355</v>
      </c>
      <c r="BC20" s="56">
        <v>0.0174</v>
      </c>
      <c r="BD20" s="56">
        <v>0.6306</v>
      </c>
    </row>
    <row r="21" ht="15.75" customHeight="1">
      <c r="A21" s="22">
        <v>67.0</v>
      </c>
      <c r="B21" s="1" t="s">
        <v>58</v>
      </c>
      <c r="C21" s="22" t="s">
        <v>51</v>
      </c>
      <c r="D21" s="1" t="s">
        <v>50</v>
      </c>
      <c r="E21" s="23">
        <v>60.0</v>
      </c>
      <c r="F21" s="24">
        <f t="shared" si="5"/>
        <v>0.8333333333</v>
      </c>
      <c r="G21" s="25">
        <v>131.1</v>
      </c>
      <c r="H21" s="25">
        <v>24.2</v>
      </c>
      <c r="I21" s="25">
        <v>175.0</v>
      </c>
      <c r="J21" s="25">
        <v>55.0</v>
      </c>
      <c r="K21" s="25">
        <v>17.37</v>
      </c>
      <c r="L21" s="25">
        <v>200.0</v>
      </c>
      <c r="M21" s="25">
        <v>60.0</v>
      </c>
      <c r="N21" s="25">
        <v>22.17</v>
      </c>
      <c r="O21" s="25">
        <v>205.0</v>
      </c>
      <c r="P21" s="25">
        <v>70.0</v>
      </c>
      <c r="Q21" s="25">
        <v>20.48</v>
      </c>
      <c r="R21" s="25">
        <v>185.0</v>
      </c>
      <c r="S21" s="25">
        <v>70.0</v>
      </c>
      <c r="T21" s="25">
        <v>21.1</v>
      </c>
      <c r="U21" s="25">
        <v>195.0</v>
      </c>
      <c r="V21" s="25">
        <v>85.0</v>
      </c>
      <c r="W21" s="25">
        <v>22.97</v>
      </c>
      <c r="X21" s="25">
        <v>210.0</v>
      </c>
      <c r="Y21" s="25">
        <v>80.0</v>
      </c>
      <c r="Z21" s="25">
        <v>18.72</v>
      </c>
      <c r="AA21" s="25">
        <v>210.0</v>
      </c>
      <c r="AB21" s="25">
        <v>80.0</v>
      </c>
      <c r="AC21" s="25">
        <v>25.45</v>
      </c>
      <c r="AD21" s="25">
        <v>225.0</v>
      </c>
      <c r="AE21" s="25">
        <v>85.0</v>
      </c>
      <c r="AF21" s="25">
        <v>23.08</v>
      </c>
      <c r="AG21" s="25">
        <v>175.0</v>
      </c>
      <c r="AH21" s="25">
        <v>75.0</v>
      </c>
      <c r="AI21" s="25">
        <v>20.45</v>
      </c>
      <c r="AJ21" s="25">
        <v>9.0</v>
      </c>
      <c r="AK21" s="25">
        <v>13.99</v>
      </c>
      <c r="AL21" s="25">
        <v>10.2</v>
      </c>
      <c r="AM21" s="25">
        <v>14.65</v>
      </c>
      <c r="AN21" s="3">
        <v>6.9</v>
      </c>
      <c r="AO21" s="3">
        <v>6.2</v>
      </c>
      <c r="AP21" s="3">
        <v>5.95</v>
      </c>
      <c r="AQ21" s="28">
        <v>0.5</v>
      </c>
      <c r="AR21" s="28">
        <v>0.6</v>
      </c>
      <c r="AS21" s="28">
        <v>0.79</v>
      </c>
      <c r="AT21" s="29">
        <v>0.179</v>
      </c>
      <c r="AU21" s="29">
        <v>0.2826</v>
      </c>
      <c r="AV21" s="29">
        <v>0.4885</v>
      </c>
      <c r="AW21" s="29">
        <v>0.7</v>
      </c>
      <c r="AX21" s="29">
        <v>0.8854</v>
      </c>
      <c r="AY21" s="29">
        <v>1.106</v>
      </c>
      <c r="AZ21" s="29">
        <v>0.115</v>
      </c>
      <c r="BA21" s="29">
        <v>0.0784</v>
      </c>
      <c r="BB21" s="29">
        <v>0.0387</v>
      </c>
      <c r="BC21" s="29">
        <v>0.0168</v>
      </c>
      <c r="BD21" s="29">
        <v>0.6286</v>
      </c>
    </row>
    <row r="22" ht="15.75" customHeight="1">
      <c r="A22" s="47">
        <v>11.0</v>
      </c>
      <c r="B22" s="48" t="s">
        <v>58</v>
      </c>
      <c r="C22" s="47" t="s">
        <v>45</v>
      </c>
      <c r="D22" s="48" t="s">
        <v>46</v>
      </c>
      <c r="E22" s="49">
        <v>56.0</v>
      </c>
      <c r="F22" s="50">
        <f t="shared" si="5"/>
        <v>0.7777777778</v>
      </c>
      <c r="G22" s="51">
        <v>92.7</v>
      </c>
      <c r="H22" s="51">
        <v>18.7</v>
      </c>
      <c r="I22" s="51">
        <v>130.0</v>
      </c>
      <c r="J22" s="51">
        <v>40.0</v>
      </c>
      <c r="K22" s="51">
        <v>13.56</v>
      </c>
      <c r="L22" s="51">
        <v>150.0</v>
      </c>
      <c r="M22" s="51">
        <v>55.0</v>
      </c>
      <c r="N22" s="51">
        <v>17.8</v>
      </c>
      <c r="O22" s="51">
        <v>125.0</v>
      </c>
      <c r="P22" s="51">
        <v>45.0</v>
      </c>
      <c r="Q22" s="51">
        <v>16.76</v>
      </c>
      <c r="R22" s="51">
        <v>170.0</v>
      </c>
      <c r="S22" s="51">
        <v>60.0</v>
      </c>
      <c r="T22" s="51">
        <v>17.41</v>
      </c>
      <c r="U22" s="51">
        <v>190.0</v>
      </c>
      <c r="V22" s="51">
        <v>60.0</v>
      </c>
      <c r="W22" s="51">
        <v>20.02</v>
      </c>
      <c r="X22" s="51">
        <v>165.0</v>
      </c>
      <c r="Y22" s="51">
        <v>55.0</v>
      </c>
      <c r="Z22" s="51">
        <v>15.52</v>
      </c>
      <c r="AA22" s="51">
        <v>175.0</v>
      </c>
      <c r="AB22" s="51">
        <v>55.0</v>
      </c>
      <c r="AC22" s="51">
        <v>17.65</v>
      </c>
      <c r="AD22" s="51">
        <v>180.0</v>
      </c>
      <c r="AE22" s="51">
        <v>55.0</v>
      </c>
      <c r="AF22" s="51">
        <v>17.59</v>
      </c>
      <c r="AG22" s="51">
        <v>155.0</v>
      </c>
      <c r="AH22" s="51">
        <v>45.0</v>
      </c>
      <c r="AI22" s="51">
        <v>17.67</v>
      </c>
      <c r="AJ22" s="51">
        <v>8.0</v>
      </c>
      <c r="AK22" s="51">
        <v>14.905</v>
      </c>
      <c r="AL22" s="51">
        <v>11.23</v>
      </c>
      <c r="AM22" s="51">
        <v>14.5</v>
      </c>
      <c r="AN22" s="54">
        <v>6.85</v>
      </c>
      <c r="AO22" s="54">
        <v>6.3</v>
      </c>
      <c r="AP22" s="54">
        <v>5.44</v>
      </c>
      <c r="AQ22" s="55">
        <v>0.53</v>
      </c>
      <c r="AR22" s="55">
        <v>0.7</v>
      </c>
      <c r="AS22" s="55">
        <v>0.85</v>
      </c>
      <c r="AT22" s="56">
        <v>0.156</v>
      </c>
      <c r="AU22" s="56">
        <v>0.326</v>
      </c>
      <c r="AV22" s="56">
        <v>0.511</v>
      </c>
      <c r="AW22" s="56">
        <v>0.742</v>
      </c>
      <c r="AX22" s="56">
        <v>0.9255</v>
      </c>
      <c r="AY22" s="56">
        <v>1.106</v>
      </c>
      <c r="AZ22" s="56">
        <v>0.1151</v>
      </c>
      <c r="BA22" s="56">
        <v>0.0775</v>
      </c>
      <c r="BB22" s="56">
        <v>0.0397</v>
      </c>
      <c r="BC22" s="56">
        <v>0.0172</v>
      </c>
      <c r="BD22" s="56">
        <v>0.63</v>
      </c>
    </row>
    <row r="23" ht="15.75" customHeight="1">
      <c r="A23" s="22">
        <v>31.0</v>
      </c>
      <c r="B23" s="1" t="s">
        <v>58</v>
      </c>
      <c r="C23" s="22" t="s">
        <v>45</v>
      </c>
      <c r="D23" s="1" t="s">
        <v>46</v>
      </c>
      <c r="E23" s="23">
        <v>60.0</v>
      </c>
      <c r="F23" s="24">
        <f t="shared" si="5"/>
        <v>0.8333333333</v>
      </c>
      <c r="G23" s="25">
        <v>73.3</v>
      </c>
      <c r="H23" s="25">
        <v>17.0</v>
      </c>
      <c r="I23" s="25">
        <v>105.0</v>
      </c>
      <c r="J23" s="25">
        <v>35.0</v>
      </c>
      <c r="K23" s="25">
        <v>9.21</v>
      </c>
      <c r="L23" s="25">
        <v>155.0</v>
      </c>
      <c r="M23" s="25">
        <v>40.0</v>
      </c>
      <c r="N23" s="25">
        <v>16.59</v>
      </c>
      <c r="O23" s="25">
        <v>120.0</v>
      </c>
      <c r="P23" s="25">
        <v>35.0</v>
      </c>
      <c r="Q23" s="25">
        <v>14.24</v>
      </c>
      <c r="R23" s="25">
        <v>125.0</v>
      </c>
      <c r="S23" s="25">
        <v>50.0</v>
      </c>
      <c r="T23" s="25">
        <v>17.14</v>
      </c>
      <c r="U23" s="25">
        <v>160.0</v>
      </c>
      <c r="V23" s="25">
        <v>45.0</v>
      </c>
      <c r="W23" s="25">
        <v>13.14</v>
      </c>
      <c r="X23" s="25">
        <v>175.0</v>
      </c>
      <c r="Y23" s="25">
        <v>45.0</v>
      </c>
      <c r="Z23" s="25">
        <v>17.93</v>
      </c>
      <c r="AA23" s="25">
        <v>175.0</v>
      </c>
      <c r="AB23" s="25">
        <v>50.0</v>
      </c>
      <c r="AC23" s="25">
        <v>16.31</v>
      </c>
      <c r="AD23" s="25">
        <v>145.0</v>
      </c>
      <c r="AE23" s="25">
        <v>45.0</v>
      </c>
      <c r="AF23" s="25">
        <v>16.02</v>
      </c>
      <c r="AG23" s="25">
        <v>120.0</v>
      </c>
      <c r="AH23" s="25">
        <v>45.0</v>
      </c>
      <c r="AI23" s="25">
        <v>13.99</v>
      </c>
      <c r="AJ23" s="25">
        <v>9.0</v>
      </c>
      <c r="AK23" s="25">
        <v>14.345</v>
      </c>
      <c r="AL23" s="25">
        <v>11.24</v>
      </c>
      <c r="AM23" s="25">
        <v>14.3</v>
      </c>
      <c r="AN23" s="3">
        <v>6.71</v>
      </c>
      <c r="AO23" s="3">
        <v>6.43</v>
      </c>
      <c r="AP23" s="3">
        <v>5.8</v>
      </c>
      <c r="AQ23" s="28">
        <v>0.46</v>
      </c>
      <c r="AR23" s="28">
        <v>0.6</v>
      </c>
      <c r="AS23" s="28">
        <v>0.88</v>
      </c>
      <c r="AT23" s="29">
        <v>0.135</v>
      </c>
      <c r="AU23" s="29">
        <v>0.3005</v>
      </c>
      <c r="AV23" s="29">
        <v>0.5585</v>
      </c>
      <c r="AW23" s="29">
        <v>0.756</v>
      </c>
      <c r="AX23" s="29">
        <v>0.8824</v>
      </c>
      <c r="AY23" s="29">
        <v>1.064</v>
      </c>
      <c r="AZ23" s="29">
        <v>0.1277</v>
      </c>
      <c r="BA23" s="29">
        <v>0.0802</v>
      </c>
      <c r="BB23" s="29">
        <v>0.0424</v>
      </c>
      <c r="BC23" s="29">
        <v>0.0168</v>
      </c>
      <c r="BD23" s="29">
        <v>0.6101</v>
      </c>
    </row>
    <row r="24" ht="15.75" customHeight="1">
      <c r="A24" s="22">
        <v>66.0</v>
      </c>
      <c r="B24" s="1" t="s">
        <v>58</v>
      </c>
      <c r="C24" s="22" t="s">
        <v>45</v>
      </c>
      <c r="D24" s="1" t="s">
        <v>59</v>
      </c>
      <c r="E24" s="23">
        <v>67.0</v>
      </c>
      <c r="F24" s="24">
        <f t="shared" si="5"/>
        <v>0.9305555556</v>
      </c>
      <c r="G24" s="25">
        <v>111.1</v>
      </c>
      <c r="H24" s="25">
        <v>22.5</v>
      </c>
      <c r="I24" s="25">
        <v>170.0</v>
      </c>
      <c r="J24" s="25">
        <v>60.0</v>
      </c>
      <c r="K24" s="25">
        <v>19.85</v>
      </c>
      <c r="L24" s="25">
        <v>175.0</v>
      </c>
      <c r="M24" s="25">
        <v>70.0</v>
      </c>
      <c r="N24" s="25">
        <v>20.55</v>
      </c>
      <c r="O24" s="25">
        <v>180.0</v>
      </c>
      <c r="P24" s="25">
        <v>55.0</v>
      </c>
      <c r="Q24" s="25">
        <v>20.16</v>
      </c>
      <c r="R24" s="25">
        <v>180.0</v>
      </c>
      <c r="S24" s="25">
        <v>70.0</v>
      </c>
      <c r="T24" s="25">
        <v>19.27</v>
      </c>
      <c r="U24" s="25">
        <v>165.0</v>
      </c>
      <c r="V24" s="25">
        <v>55.0</v>
      </c>
      <c r="W24" s="25">
        <v>19.37</v>
      </c>
      <c r="X24" s="25">
        <v>175.0</v>
      </c>
      <c r="Y24" s="25">
        <v>55.0</v>
      </c>
      <c r="Z24" s="25">
        <v>17.09</v>
      </c>
      <c r="AA24" s="25">
        <v>165.0</v>
      </c>
      <c r="AB24" s="25">
        <v>70.0</v>
      </c>
      <c r="AC24" s="25">
        <v>22.15</v>
      </c>
      <c r="AD24" s="25">
        <v>170.0</v>
      </c>
      <c r="AE24" s="25">
        <v>55.0</v>
      </c>
      <c r="AF24" s="25">
        <v>18.01</v>
      </c>
      <c r="AG24" s="25">
        <v>220.0</v>
      </c>
      <c r="AH24" s="25">
        <v>85.0</v>
      </c>
      <c r="AI24" s="25">
        <v>22.76</v>
      </c>
      <c r="AJ24" s="25">
        <v>9.0</v>
      </c>
      <c r="AK24" s="25">
        <v>14.485</v>
      </c>
      <c r="AL24" s="25">
        <v>12.0</v>
      </c>
      <c r="AM24" s="25">
        <v>15.1</v>
      </c>
      <c r="AN24" s="3">
        <v>6.9</v>
      </c>
      <c r="AO24" s="3">
        <v>6.02</v>
      </c>
      <c r="AP24" s="3">
        <v>5.99</v>
      </c>
      <c r="AQ24" s="28">
        <v>0.5</v>
      </c>
      <c r="AR24" s="28">
        <v>0.63</v>
      </c>
      <c r="AS24" s="28">
        <v>0.88</v>
      </c>
      <c r="AT24" s="29">
        <v>0.179</v>
      </c>
      <c r="AU24" s="29">
        <v>0.329</v>
      </c>
      <c r="AV24" s="29">
        <v>0.4999</v>
      </c>
      <c r="AW24" s="29">
        <v>0.7</v>
      </c>
      <c r="AX24" s="29">
        <v>0.8926</v>
      </c>
      <c r="AY24" s="29">
        <v>1.1528</v>
      </c>
      <c r="AZ24" s="29">
        <v>0.1218</v>
      </c>
      <c r="BA24" s="29">
        <v>0.0787</v>
      </c>
      <c r="BB24" s="29">
        <v>0.0387</v>
      </c>
      <c r="BC24" s="29">
        <v>0.0175</v>
      </c>
      <c r="BD24" s="29">
        <v>0.6195</v>
      </c>
    </row>
    <row r="25" ht="15.75" customHeight="1">
      <c r="A25" s="22">
        <v>27.0</v>
      </c>
      <c r="B25" s="1" t="s">
        <v>58</v>
      </c>
      <c r="C25" s="22" t="s">
        <v>55</v>
      </c>
      <c r="D25" s="1" t="s">
        <v>56</v>
      </c>
      <c r="E25" s="23">
        <v>55.0</v>
      </c>
      <c r="F25" s="24">
        <f t="shared" si="5"/>
        <v>0.7638888889</v>
      </c>
      <c r="G25" s="25">
        <v>62.6</v>
      </c>
      <c r="H25" s="25">
        <v>16.4</v>
      </c>
      <c r="I25" s="25">
        <v>110.0</v>
      </c>
      <c r="J25" s="25">
        <v>35.0</v>
      </c>
      <c r="K25" s="25">
        <v>10.35</v>
      </c>
      <c r="L25" s="25">
        <v>120.0</v>
      </c>
      <c r="M25" s="25">
        <v>35.0</v>
      </c>
      <c r="N25" s="25">
        <v>12.37</v>
      </c>
      <c r="O25" s="25">
        <v>125.0</v>
      </c>
      <c r="P25" s="25">
        <v>30.0</v>
      </c>
      <c r="Q25" s="25">
        <v>13.96</v>
      </c>
      <c r="R25" s="25">
        <v>120.0</v>
      </c>
      <c r="S25" s="25">
        <v>35.0</v>
      </c>
      <c r="T25" s="25">
        <v>14.13</v>
      </c>
      <c r="U25" s="25">
        <v>105.0</v>
      </c>
      <c r="V25" s="25">
        <v>30.0</v>
      </c>
      <c r="W25" s="25">
        <v>13.57</v>
      </c>
      <c r="X25" s="25">
        <v>125.0</v>
      </c>
      <c r="Y25" s="25">
        <v>40.0</v>
      </c>
      <c r="Z25" s="25">
        <v>12.71</v>
      </c>
      <c r="AA25" s="25">
        <v>155.0</v>
      </c>
      <c r="AB25" s="25">
        <v>50.0</v>
      </c>
      <c r="AC25" s="25">
        <v>18.56</v>
      </c>
      <c r="AD25" s="25">
        <v>200.0</v>
      </c>
      <c r="AE25" s="25">
        <v>65.0</v>
      </c>
      <c r="AF25" s="25">
        <v>20.82</v>
      </c>
      <c r="AG25" s="25">
        <v>165.0</v>
      </c>
      <c r="AH25" s="25">
        <v>50.0</v>
      </c>
      <c r="AI25" s="25">
        <v>18.55</v>
      </c>
      <c r="AJ25" s="25">
        <v>9.0</v>
      </c>
      <c r="AK25" s="25">
        <v>3.905</v>
      </c>
      <c r="AL25" s="25">
        <v>2.86</v>
      </c>
      <c r="AM25" s="25">
        <v>13.6</v>
      </c>
      <c r="AN25" s="3">
        <v>6.71</v>
      </c>
      <c r="AO25" s="3">
        <v>6.6</v>
      </c>
      <c r="AP25" s="3">
        <v>6.46</v>
      </c>
      <c r="AQ25" s="28">
        <v>0.46</v>
      </c>
      <c r="AR25" s="28">
        <v>0.49</v>
      </c>
      <c r="AS25" s="28">
        <v>0.55</v>
      </c>
      <c r="AT25" s="29">
        <v>0.135</v>
      </c>
      <c r="AU25" s="29">
        <v>0.172</v>
      </c>
      <c r="AV25" s="29">
        <v>0.267</v>
      </c>
      <c r="AW25" s="29">
        <v>0.756</v>
      </c>
      <c r="AX25" s="29">
        <v>0.7708</v>
      </c>
      <c r="AY25" s="29">
        <v>0.8101</v>
      </c>
      <c r="AZ25" s="3"/>
      <c r="BA25" s="3"/>
      <c r="BB25" s="3"/>
      <c r="BC25" s="3"/>
      <c r="BD25" s="3"/>
    </row>
    <row r="26" ht="15.75" customHeight="1">
      <c r="A26" s="47">
        <v>13.0</v>
      </c>
      <c r="B26" s="48" t="s">
        <v>58</v>
      </c>
      <c r="C26" s="47" t="s">
        <v>55</v>
      </c>
      <c r="D26" s="48" t="s">
        <v>56</v>
      </c>
      <c r="E26" s="49">
        <v>54.0</v>
      </c>
      <c r="F26" s="50">
        <f t="shared" si="5"/>
        <v>0.75</v>
      </c>
      <c r="G26" s="51">
        <v>91.7</v>
      </c>
      <c r="H26" s="51">
        <v>20.7</v>
      </c>
      <c r="I26" s="51">
        <v>100.0</v>
      </c>
      <c r="J26" s="51">
        <v>30.0</v>
      </c>
      <c r="K26" s="51">
        <v>14.14</v>
      </c>
      <c r="L26" s="51">
        <v>160.0</v>
      </c>
      <c r="M26" s="51">
        <v>45.0</v>
      </c>
      <c r="N26" s="51">
        <v>19.15</v>
      </c>
      <c r="O26" s="51">
        <v>175.0</v>
      </c>
      <c r="P26" s="51">
        <v>50.0</v>
      </c>
      <c r="Q26" s="51">
        <v>21.4</v>
      </c>
      <c r="R26" s="51">
        <v>130.0</v>
      </c>
      <c r="S26" s="51">
        <v>45.0</v>
      </c>
      <c r="T26" s="51">
        <v>18.45</v>
      </c>
      <c r="U26" s="51">
        <v>165.0</v>
      </c>
      <c r="V26" s="51">
        <v>55.0</v>
      </c>
      <c r="W26" s="51">
        <v>15.39</v>
      </c>
      <c r="X26" s="51">
        <v>155.0</v>
      </c>
      <c r="Y26" s="51">
        <v>50.0</v>
      </c>
      <c r="Z26" s="51">
        <v>23.3</v>
      </c>
      <c r="AA26" s="51">
        <v>110.0</v>
      </c>
      <c r="AB26" s="51">
        <v>35.0</v>
      </c>
      <c r="AC26" s="51">
        <v>14.88</v>
      </c>
      <c r="AD26" s="51">
        <v>200.0</v>
      </c>
      <c r="AE26" s="51">
        <v>70.0</v>
      </c>
      <c r="AF26" s="51">
        <v>18.92</v>
      </c>
      <c r="AG26" s="51">
        <v>175.0</v>
      </c>
      <c r="AH26" s="51">
        <v>55.0</v>
      </c>
      <c r="AI26" s="51">
        <v>20.33</v>
      </c>
      <c r="AJ26" s="51">
        <v>8.0</v>
      </c>
      <c r="AK26" s="51">
        <v>2.72</v>
      </c>
      <c r="AL26" s="51">
        <v>1.08</v>
      </c>
      <c r="AM26" s="51">
        <v>13.0</v>
      </c>
      <c r="AN26" s="54">
        <v>6.85</v>
      </c>
      <c r="AO26" s="54">
        <v>6.7</v>
      </c>
      <c r="AP26" s="54">
        <v>6.75</v>
      </c>
      <c r="AQ26" s="55">
        <v>0.53</v>
      </c>
      <c r="AR26" s="55">
        <v>0.5</v>
      </c>
      <c r="AS26" s="55">
        <v>0.55</v>
      </c>
      <c r="AT26" s="56">
        <v>0.156</v>
      </c>
      <c r="AU26" s="56">
        <v>0.2522</v>
      </c>
      <c r="AV26" s="56">
        <v>0.3585</v>
      </c>
      <c r="AW26" s="56">
        <v>0.742</v>
      </c>
      <c r="AX26" s="56">
        <v>0.7</v>
      </c>
      <c r="AY26" s="56">
        <v>0.77</v>
      </c>
      <c r="AZ26" s="56"/>
      <c r="BA26" s="56"/>
      <c r="BB26" s="56"/>
      <c r="BC26" s="56"/>
      <c r="BD26" s="56"/>
    </row>
    <row r="27" ht="15.75" customHeight="1">
      <c r="A27" s="47">
        <v>14.0</v>
      </c>
      <c r="B27" s="48" t="s">
        <v>58</v>
      </c>
      <c r="C27" s="47" t="s">
        <v>52</v>
      </c>
      <c r="D27" s="48" t="s">
        <v>53</v>
      </c>
      <c r="E27" s="49">
        <v>54.0</v>
      </c>
      <c r="F27" s="50">
        <f t="shared" si="5"/>
        <v>0.75</v>
      </c>
      <c r="G27" s="51">
        <v>105.6</v>
      </c>
      <c r="H27" s="51">
        <v>20.7</v>
      </c>
      <c r="I27" s="51">
        <v>150.0</v>
      </c>
      <c r="J27" s="51">
        <v>45.0</v>
      </c>
      <c r="K27" s="51">
        <v>16.69</v>
      </c>
      <c r="L27" s="51">
        <v>140.0</v>
      </c>
      <c r="M27" s="51">
        <v>45.0</v>
      </c>
      <c r="N27" s="51">
        <v>17.34</v>
      </c>
      <c r="O27" s="51">
        <v>165.0</v>
      </c>
      <c r="P27" s="51">
        <v>50.0</v>
      </c>
      <c r="Q27" s="51">
        <v>17.89</v>
      </c>
      <c r="R27" s="51">
        <v>200.0</v>
      </c>
      <c r="S27" s="51">
        <v>60.0</v>
      </c>
      <c r="T27" s="51">
        <v>23.42</v>
      </c>
      <c r="U27" s="51">
        <v>170.0</v>
      </c>
      <c r="V27" s="51">
        <v>45.0</v>
      </c>
      <c r="W27" s="51">
        <v>20.33</v>
      </c>
      <c r="X27" s="51">
        <v>170.0</v>
      </c>
      <c r="Y27" s="51">
        <v>50.0</v>
      </c>
      <c r="Z27" s="51">
        <v>16.8</v>
      </c>
      <c r="AA27" s="51">
        <v>185.0</v>
      </c>
      <c r="AB27" s="51">
        <v>60.0</v>
      </c>
      <c r="AC27" s="51">
        <v>20.35</v>
      </c>
      <c r="AD27" s="51">
        <v>190.0</v>
      </c>
      <c r="AE27" s="51">
        <v>80.0</v>
      </c>
      <c r="AF27" s="51">
        <v>21.32</v>
      </c>
      <c r="AG27" s="51">
        <v>195.0</v>
      </c>
      <c r="AH27" s="51">
        <v>80.0</v>
      </c>
      <c r="AI27" s="51">
        <v>19.54</v>
      </c>
      <c r="AJ27" s="51">
        <v>9.0</v>
      </c>
      <c r="AK27" s="51">
        <v>9.85</v>
      </c>
      <c r="AL27" s="51">
        <v>1.95</v>
      </c>
      <c r="AM27" s="51">
        <v>13.8</v>
      </c>
      <c r="AN27" s="54">
        <v>6.85</v>
      </c>
      <c r="AO27" s="54">
        <v>6.55</v>
      </c>
      <c r="AP27" s="54">
        <v>6.3</v>
      </c>
      <c r="AQ27" s="55">
        <v>0.53</v>
      </c>
      <c r="AR27" s="55">
        <v>0.6</v>
      </c>
      <c r="AS27" s="55">
        <v>0.69</v>
      </c>
      <c r="AT27" s="56">
        <v>0.156</v>
      </c>
      <c r="AU27" s="56">
        <v>0.3076</v>
      </c>
      <c r="AV27" s="56">
        <v>0.4554</v>
      </c>
      <c r="AW27" s="56">
        <v>0.742</v>
      </c>
      <c r="AX27" s="56">
        <v>0.8009</v>
      </c>
      <c r="AY27" s="56">
        <v>0.9652</v>
      </c>
      <c r="AZ27" s="56"/>
      <c r="BA27" s="56"/>
      <c r="BB27" s="56"/>
      <c r="BC27" s="56"/>
      <c r="BD27" s="56"/>
    </row>
    <row r="28" ht="15.75" customHeight="1">
      <c r="A28" s="22">
        <v>25.0</v>
      </c>
      <c r="B28" s="1" t="s">
        <v>58</v>
      </c>
      <c r="C28" s="22" t="s">
        <v>52</v>
      </c>
      <c r="D28" s="1" t="s">
        <v>53</v>
      </c>
      <c r="E28" s="23">
        <v>63.0</v>
      </c>
      <c r="F28" s="24">
        <f t="shared" si="5"/>
        <v>0.875</v>
      </c>
      <c r="G28" s="25">
        <v>68.3</v>
      </c>
      <c r="H28" s="25">
        <v>19.1</v>
      </c>
      <c r="I28" s="25">
        <v>135.0</v>
      </c>
      <c r="J28" s="25">
        <v>40.0</v>
      </c>
      <c r="K28" s="25">
        <v>13.68</v>
      </c>
      <c r="L28" s="25">
        <v>155.0</v>
      </c>
      <c r="M28" s="25">
        <v>40.0</v>
      </c>
      <c r="N28" s="25">
        <v>16.37</v>
      </c>
      <c r="O28" s="25">
        <v>175.0</v>
      </c>
      <c r="P28" s="25">
        <v>60.0</v>
      </c>
      <c r="Q28" s="25">
        <v>18.55</v>
      </c>
      <c r="R28" s="25">
        <v>170.0</v>
      </c>
      <c r="S28" s="25">
        <v>45.0</v>
      </c>
      <c r="T28" s="25">
        <v>18.79</v>
      </c>
      <c r="U28" s="25">
        <v>130.0</v>
      </c>
      <c r="V28" s="25">
        <v>45.0</v>
      </c>
      <c r="W28" s="25">
        <v>17.24</v>
      </c>
      <c r="X28" s="25">
        <v>140.0</v>
      </c>
      <c r="Y28" s="25">
        <v>40.0</v>
      </c>
      <c r="Z28" s="25">
        <v>16.93</v>
      </c>
      <c r="AA28" s="25">
        <v>165.0</v>
      </c>
      <c r="AB28" s="25">
        <v>55.0</v>
      </c>
      <c r="AC28" s="25">
        <v>17.82</v>
      </c>
      <c r="AD28" s="25">
        <v>135.0</v>
      </c>
      <c r="AE28" s="25">
        <v>35.0</v>
      </c>
      <c r="AF28" s="25">
        <v>15.54</v>
      </c>
      <c r="AG28" s="25">
        <v>140.0</v>
      </c>
      <c r="AH28" s="25">
        <v>35.0</v>
      </c>
      <c r="AI28" s="25">
        <v>16.29</v>
      </c>
      <c r="AJ28" s="25">
        <v>9.0</v>
      </c>
      <c r="AK28" s="25">
        <v>8.485</v>
      </c>
      <c r="AL28" s="25">
        <v>6.84</v>
      </c>
      <c r="AM28" s="25">
        <v>14.1</v>
      </c>
      <c r="AN28" s="3">
        <v>6.71</v>
      </c>
      <c r="AO28" s="3">
        <v>6.64</v>
      </c>
      <c r="AP28" s="3">
        <v>6.29</v>
      </c>
      <c r="AQ28" s="28">
        <v>0.46</v>
      </c>
      <c r="AR28" s="28">
        <v>0.54</v>
      </c>
      <c r="AS28" s="28">
        <v>0.69</v>
      </c>
      <c r="AT28" s="29">
        <v>0.135</v>
      </c>
      <c r="AU28" s="29">
        <v>0.27</v>
      </c>
      <c r="AV28" s="29">
        <v>0.453</v>
      </c>
      <c r="AW28" s="29">
        <v>0.756</v>
      </c>
      <c r="AX28" s="29">
        <v>0.8467</v>
      </c>
      <c r="AY28" s="29">
        <v>0.9942</v>
      </c>
      <c r="AZ28" s="29">
        <v>0.1135</v>
      </c>
      <c r="BA28" s="29">
        <v>0.0818</v>
      </c>
      <c r="BB28" s="29">
        <v>0.0391</v>
      </c>
      <c r="BC28" s="29">
        <v>0.0175</v>
      </c>
      <c r="BD28" s="29">
        <v>0.6264</v>
      </c>
    </row>
    <row r="29" ht="15.75" customHeight="1">
      <c r="A29" s="22">
        <v>70.0</v>
      </c>
      <c r="B29" s="1" t="s">
        <v>58</v>
      </c>
      <c r="C29" s="22" t="s">
        <v>54</v>
      </c>
      <c r="D29" s="1" t="s">
        <v>53</v>
      </c>
      <c r="E29" s="23">
        <v>69.0</v>
      </c>
      <c r="F29" s="24">
        <f t="shared" si="5"/>
        <v>0.9583333333</v>
      </c>
      <c r="G29" s="25">
        <v>131.7</v>
      </c>
      <c r="H29" s="25">
        <v>24.0</v>
      </c>
      <c r="I29" s="25">
        <v>225.0</v>
      </c>
      <c r="J29" s="25">
        <v>80.0</v>
      </c>
      <c r="K29" s="25">
        <v>23.33</v>
      </c>
      <c r="L29" s="25">
        <v>215.0</v>
      </c>
      <c r="M29" s="25">
        <v>90.0</v>
      </c>
      <c r="N29" s="25">
        <v>25.69</v>
      </c>
      <c r="O29" s="25">
        <v>190.0</v>
      </c>
      <c r="P29" s="25">
        <v>90.0</v>
      </c>
      <c r="Q29" s="25">
        <v>20.15</v>
      </c>
      <c r="R29" s="25">
        <v>220.0</v>
      </c>
      <c r="S29" s="25">
        <v>80.0</v>
      </c>
      <c r="T29" s="25">
        <v>20.8</v>
      </c>
      <c r="U29" s="25">
        <v>195.0</v>
      </c>
      <c r="V29" s="25">
        <v>75.0</v>
      </c>
      <c r="W29" s="25">
        <v>22.04</v>
      </c>
      <c r="X29" s="25">
        <v>185.0</v>
      </c>
      <c r="Y29" s="25">
        <v>60.0</v>
      </c>
      <c r="Z29" s="25">
        <v>17.4</v>
      </c>
      <c r="AA29" s="25">
        <v>190.0</v>
      </c>
      <c r="AB29" s="25">
        <v>65.0</v>
      </c>
      <c r="AC29" s="25">
        <v>19.85</v>
      </c>
      <c r="AD29" s="25">
        <v>205.0</v>
      </c>
      <c r="AE29" s="25">
        <v>75.0</v>
      </c>
      <c r="AF29" s="25">
        <v>23.89</v>
      </c>
      <c r="AG29" s="25">
        <v>260.0</v>
      </c>
      <c r="AH29" s="25">
        <v>75.0</v>
      </c>
      <c r="AI29" s="25">
        <v>24.58</v>
      </c>
      <c r="AJ29" s="25">
        <v>9.0</v>
      </c>
      <c r="AK29" s="25">
        <v>11.6</v>
      </c>
      <c r="AL29" s="25">
        <v>9.35</v>
      </c>
      <c r="AM29" s="25">
        <v>14.0</v>
      </c>
      <c r="AN29" s="3">
        <v>6.9</v>
      </c>
      <c r="AO29" s="3">
        <v>6.45</v>
      </c>
      <c r="AP29" s="3">
        <v>6.28</v>
      </c>
      <c r="AQ29" s="28">
        <v>0.5</v>
      </c>
      <c r="AR29" s="28">
        <v>0.63</v>
      </c>
      <c r="AS29" s="28">
        <v>0.76</v>
      </c>
      <c r="AT29" s="29">
        <v>0.179</v>
      </c>
      <c r="AU29" s="29">
        <v>0.2772</v>
      </c>
      <c r="AV29" s="29">
        <v>0.4672</v>
      </c>
      <c r="AW29" s="29">
        <v>0.7</v>
      </c>
      <c r="AX29" s="29">
        <v>0.882</v>
      </c>
      <c r="AY29" s="29">
        <v>1.0121</v>
      </c>
      <c r="AZ29" s="3"/>
      <c r="BA29" s="3"/>
      <c r="BB29" s="3"/>
      <c r="BC29" s="3"/>
      <c r="BD29" s="3"/>
    </row>
    <row r="30" ht="15.75" customHeight="1">
      <c r="A30" s="47"/>
      <c r="B30" s="48"/>
      <c r="C30" s="47"/>
      <c r="D30" s="48"/>
      <c r="E30" s="49"/>
      <c r="F30" s="50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4"/>
      <c r="AO30" s="54"/>
      <c r="AP30" s="54"/>
      <c r="AQ30" s="55"/>
      <c r="AR30" s="55"/>
      <c r="AS30" s="55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</row>
    <row r="31" ht="15.75" customHeight="1">
      <c r="A31" s="65">
        <v>18.0</v>
      </c>
      <c r="B31" s="66" t="s">
        <v>60</v>
      </c>
      <c r="C31" s="65" t="s">
        <v>49</v>
      </c>
      <c r="D31" s="66" t="s">
        <v>50</v>
      </c>
      <c r="E31" s="67">
        <v>54.0</v>
      </c>
      <c r="F31" s="68">
        <f t="shared" ref="F31:F40" si="6">E31/72</f>
        <v>0.75</v>
      </c>
      <c r="G31" s="69">
        <v>153.9</v>
      </c>
      <c r="H31" s="69">
        <v>26.1</v>
      </c>
      <c r="I31" s="69">
        <v>225.0</v>
      </c>
      <c r="J31" s="69">
        <v>95.0</v>
      </c>
      <c r="K31" s="69">
        <v>25.21</v>
      </c>
      <c r="L31" s="69">
        <v>230.0</v>
      </c>
      <c r="M31" s="69">
        <v>85.0</v>
      </c>
      <c r="N31" s="69">
        <v>24.88</v>
      </c>
      <c r="O31" s="69">
        <v>220.0</v>
      </c>
      <c r="P31" s="69">
        <v>70.0</v>
      </c>
      <c r="Q31" s="69">
        <v>21.58</v>
      </c>
      <c r="R31" s="69">
        <v>220.0</v>
      </c>
      <c r="S31" s="69">
        <v>85.0</v>
      </c>
      <c r="T31" s="69">
        <v>27.75</v>
      </c>
      <c r="U31" s="69">
        <v>220.0</v>
      </c>
      <c r="V31" s="69">
        <v>85.0</v>
      </c>
      <c r="W31" s="69">
        <v>23.16</v>
      </c>
      <c r="X31" s="69">
        <v>230.0</v>
      </c>
      <c r="Y31" s="69">
        <v>85.0</v>
      </c>
      <c r="Z31" s="69">
        <v>24.93</v>
      </c>
      <c r="AA31" s="69">
        <v>250.0</v>
      </c>
      <c r="AB31" s="69">
        <v>65.0</v>
      </c>
      <c r="AC31" s="69">
        <v>24.34</v>
      </c>
      <c r="AD31" s="69">
        <v>235.0</v>
      </c>
      <c r="AE31" s="69">
        <v>80.0</v>
      </c>
      <c r="AF31" s="69">
        <v>29.07</v>
      </c>
      <c r="AG31" s="69">
        <v>240.0</v>
      </c>
      <c r="AH31" s="69">
        <v>65.0</v>
      </c>
      <c r="AI31" s="69">
        <v>24.39</v>
      </c>
      <c r="AJ31" s="69">
        <v>9.0</v>
      </c>
      <c r="AK31" s="69">
        <v>15.2</v>
      </c>
      <c r="AL31" s="69">
        <v>8.0</v>
      </c>
      <c r="AM31" s="69">
        <v>14.8</v>
      </c>
      <c r="AN31" s="72">
        <v>6.9</v>
      </c>
      <c r="AO31" s="72">
        <v>6.3</v>
      </c>
      <c r="AP31" s="72">
        <v>5.15</v>
      </c>
      <c r="AQ31" s="73">
        <v>0.5</v>
      </c>
      <c r="AR31" s="73">
        <v>0.6</v>
      </c>
      <c r="AS31" s="73">
        <v>0.79</v>
      </c>
      <c r="AT31" s="74">
        <v>0.179</v>
      </c>
      <c r="AU31" s="74">
        <v>0.333</v>
      </c>
      <c r="AV31" s="74">
        <v>0.5101</v>
      </c>
      <c r="AW31" s="74">
        <v>0.7</v>
      </c>
      <c r="AX31" s="74">
        <v>0.8799</v>
      </c>
      <c r="AY31" s="74">
        <v>1.064</v>
      </c>
      <c r="AZ31" s="74">
        <v>0.1271</v>
      </c>
      <c r="BA31" s="74">
        <v>0.0778</v>
      </c>
      <c r="BB31" s="74">
        <v>0.0407</v>
      </c>
      <c r="BC31" s="74">
        <v>0.0173</v>
      </c>
      <c r="BD31" s="74">
        <v>0.6152</v>
      </c>
    </row>
    <row r="32" ht="15.75" customHeight="1">
      <c r="A32" s="22">
        <v>38.0</v>
      </c>
      <c r="B32" s="1" t="s">
        <v>60</v>
      </c>
      <c r="C32" s="22" t="s">
        <v>49</v>
      </c>
      <c r="D32" s="1" t="s">
        <v>50</v>
      </c>
      <c r="E32" s="23">
        <v>52.0</v>
      </c>
      <c r="F32" s="24">
        <f t="shared" si="6"/>
        <v>0.7222222222</v>
      </c>
      <c r="G32" s="25">
        <v>146.1</v>
      </c>
      <c r="H32" s="25">
        <v>27.4</v>
      </c>
      <c r="I32" s="25">
        <v>170.0</v>
      </c>
      <c r="J32" s="25">
        <v>85.0</v>
      </c>
      <c r="K32" s="25">
        <v>21.37</v>
      </c>
      <c r="L32" s="25">
        <v>175.0</v>
      </c>
      <c r="M32" s="25">
        <v>65.0</v>
      </c>
      <c r="N32" s="25">
        <v>19.46</v>
      </c>
      <c r="O32" s="25">
        <v>230.0</v>
      </c>
      <c r="P32" s="25">
        <v>95.0</v>
      </c>
      <c r="Q32" s="25">
        <v>25.51</v>
      </c>
      <c r="R32" s="25">
        <v>200.0</v>
      </c>
      <c r="S32" s="25">
        <v>100.0</v>
      </c>
      <c r="T32" s="25">
        <v>33.75</v>
      </c>
      <c r="U32" s="25">
        <v>235.0</v>
      </c>
      <c r="V32" s="25">
        <v>95.0</v>
      </c>
      <c r="W32" s="25">
        <v>24.11</v>
      </c>
      <c r="X32" s="25">
        <v>215.0</v>
      </c>
      <c r="Y32" s="25">
        <v>85.0</v>
      </c>
      <c r="Z32" s="25">
        <v>22.25</v>
      </c>
      <c r="AA32" s="25">
        <v>235.0</v>
      </c>
      <c r="AB32" s="25">
        <v>80.0</v>
      </c>
      <c r="AC32" s="25">
        <v>22.75</v>
      </c>
      <c r="AD32" s="25">
        <v>220.0</v>
      </c>
      <c r="AE32" s="25">
        <v>75.0</v>
      </c>
      <c r="AF32" s="25">
        <v>23.95</v>
      </c>
      <c r="AG32" s="25">
        <v>180.0</v>
      </c>
      <c r="AH32" s="25">
        <v>85.0</v>
      </c>
      <c r="AI32" s="25">
        <v>22.24</v>
      </c>
      <c r="AJ32" s="25">
        <v>9.0</v>
      </c>
      <c r="AK32" s="25">
        <v>15.91</v>
      </c>
      <c r="AL32" s="25">
        <v>11.05</v>
      </c>
      <c r="AM32" s="25">
        <v>14.6</v>
      </c>
      <c r="AN32" s="3">
        <v>6.81</v>
      </c>
      <c r="AO32" s="3">
        <v>6.34</v>
      </c>
      <c r="AP32" s="3">
        <v>5.81</v>
      </c>
      <c r="AQ32" s="28">
        <v>0.53</v>
      </c>
      <c r="AR32" s="28">
        <v>0.66</v>
      </c>
      <c r="AS32" s="28">
        <v>0.82</v>
      </c>
      <c r="AT32" s="29">
        <v>0.156</v>
      </c>
      <c r="AU32" s="29">
        <v>0.379</v>
      </c>
      <c r="AV32" s="29">
        <v>0.572</v>
      </c>
      <c r="AW32" s="29">
        <v>0.742</v>
      </c>
      <c r="AX32" s="29">
        <v>0.8983</v>
      </c>
      <c r="AY32" s="29">
        <v>1.19</v>
      </c>
      <c r="AZ32" s="29"/>
      <c r="BA32" s="29"/>
      <c r="BB32" s="29"/>
      <c r="BC32" s="29"/>
      <c r="BD32" s="29"/>
    </row>
    <row r="33" ht="15.75" customHeight="1">
      <c r="A33" s="22">
        <v>50.0</v>
      </c>
      <c r="B33" s="1" t="s">
        <v>60</v>
      </c>
      <c r="C33" s="22" t="s">
        <v>49</v>
      </c>
      <c r="D33" s="1" t="s">
        <v>50</v>
      </c>
      <c r="E33" s="23">
        <v>72.0</v>
      </c>
      <c r="F33" s="24">
        <f t="shared" si="6"/>
        <v>1</v>
      </c>
      <c r="G33" s="25">
        <v>119.4</v>
      </c>
      <c r="H33" s="25">
        <v>23.0</v>
      </c>
      <c r="I33" s="25">
        <v>160.0</v>
      </c>
      <c r="J33" s="25">
        <v>50.0</v>
      </c>
      <c r="K33" s="25">
        <v>16.78</v>
      </c>
      <c r="L33" s="25">
        <v>205.0</v>
      </c>
      <c r="M33" s="25">
        <v>60.0</v>
      </c>
      <c r="N33" s="25">
        <v>19.62</v>
      </c>
      <c r="O33" s="25">
        <v>190.0</v>
      </c>
      <c r="P33" s="25">
        <v>65.0</v>
      </c>
      <c r="Q33" s="25">
        <v>19.4</v>
      </c>
      <c r="R33" s="25">
        <v>215.0</v>
      </c>
      <c r="S33" s="25">
        <v>70.0</v>
      </c>
      <c r="T33" s="25">
        <v>23.3</v>
      </c>
      <c r="U33" s="25">
        <v>205.0</v>
      </c>
      <c r="V33" s="25">
        <v>70.0</v>
      </c>
      <c r="W33" s="25">
        <v>21.48</v>
      </c>
      <c r="X33" s="25">
        <v>225.0</v>
      </c>
      <c r="Y33" s="25">
        <v>80.0</v>
      </c>
      <c r="Z33" s="25">
        <v>25.07</v>
      </c>
      <c r="AA33" s="25">
        <v>220.0</v>
      </c>
      <c r="AB33" s="25">
        <v>75.0</v>
      </c>
      <c r="AC33" s="25">
        <v>21.34</v>
      </c>
      <c r="AD33" s="25">
        <v>185.0</v>
      </c>
      <c r="AE33" s="25">
        <v>65.0</v>
      </c>
      <c r="AF33" s="25">
        <v>20.16</v>
      </c>
      <c r="AG33" s="25">
        <v>210.0</v>
      </c>
      <c r="AH33" s="25">
        <v>60.0</v>
      </c>
      <c r="AI33" s="25">
        <v>24.5</v>
      </c>
      <c r="AJ33" s="25">
        <v>9.0</v>
      </c>
      <c r="AK33" s="25">
        <v>14.45</v>
      </c>
      <c r="AL33" s="25">
        <v>8.45</v>
      </c>
      <c r="AM33" s="25">
        <v>14.4</v>
      </c>
      <c r="AN33" s="3">
        <v>6.71</v>
      </c>
      <c r="AO33" s="3">
        <v>6.22</v>
      </c>
      <c r="AP33" s="3">
        <v>5.85</v>
      </c>
      <c r="AQ33" s="28">
        <v>0.46</v>
      </c>
      <c r="AR33" s="28">
        <v>0.59</v>
      </c>
      <c r="AS33" s="28">
        <v>0.79</v>
      </c>
      <c r="AT33" s="29">
        <v>0.135</v>
      </c>
      <c r="AU33" s="29">
        <v>0.2734</v>
      </c>
      <c r="AV33" s="29">
        <v>0.5327</v>
      </c>
      <c r="AW33" s="29">
        <v>0.756</v>
      </c>
      <c r="AX33" s="29">
        <v>0.9031</v>
      </c>
      <c r="AY33" s="29">
        <v>1.106</v>
      </c>
      <c r="AZ33" s="29">
        <v>0.1128</v>
      </c>
      <c r="BA33" s="29">
        <v>0.0797</v>
      </c>
      <c r="BB33" s="29">
        <v>0.0378</v>
      </c>
      <c r="BC33" s="29">
        <v>0.017</v>
      </c>
      <c r="BD33" s="29">
        <v>0.6298</v>
      </c>
    </row>
    <row r="34" ht="15.75" customHeight="1">
      <c r="A34" s="22">
        <v>36.0</v>
      </c>
      <c r="B34" s="1" t="s">
        <v>60</v>
      </c>
      <c r="C34" s="22" t="s">
        <v>52</v>
      </c>
      <c r="D34" s="1" t="s">
        <v>53</v>
      </c>
      <c r="E34" s="23">
        <v>56.0</v>
      </c>
      <c r="F34" s="24">
        <f t="shared" si="6"/>
        <v>0.7777777778</v>
      </c>
      <c r="G34" s="25">
        <v>115.9</v>
      </c>
      <c r="H34" s="25">
        <v>24.8</v>
      </c>
      <c r="I34" s="25">
        <v>170.0</v>
      </c>
      <c r="J34" s="25">
        <v>45.0</v>
      </c>
      <c r="K34" s="25">
        <v>17.96</v>
      </c>
      <c r="L34" s="25">
        <v>190.0</v>
      </c>
      <c r="M34" s="25">
        <v>60.0</v>
      </c>
      <c r="N34" s="25">
        <v>17.41</v>
      </c>
      <c r="O34" s="25">
        <v>160.0</v>
      </c>
      <c r="P34" s="25">
        <v>55.0</v>
      </c>
      <c r="Q34" s="25">
        <v>21.59</v>
      </c>
      <c r="R34" s="25">
        <v>190.0</v>
      </c>
      <c r="S34" s="25">
        <v>75.0</v>
      </c>
      <c r="T34" s="25">
        <v>19.76</v>
      </c>
      <c r="U34" s="25">
        <v>165.0</v>
      </c>
      <c r="V34" s="25">
        <v>70.0</v>
      </c>
      <c r="W34" s="25">
        <v>20.39</v>
      </c>
      <c r="X34" s="25">
        <v>170.0</v>
      </c>
      <c r="Y34" s="25">
        <v>55.0</v>
      </c>
      <c r="Z34" s="25">
        <v>21.21</v>
      </c>
      <c r="AA34" s="25">
        <v>175.0</v>
      </c>
      <c r="AB34" s="25">
        <v>70.0</v>
      </c>
      <c r="AC34" s="25">
        <v>17.94</v>
      </c>
      <c r="AD34" s="25">
        <v>130.0</v>
      </c>
      <c r="AE34" s="25">
        <v>55.0</v>
      </c>
      <c r="AF34" s="25">
        <v>15.81</v>
      </c>
      <c r="AG34" s="25">
        <v>215.0</v>
      </c>
      <c r="AH34" s="25">
        <v>80.0</v>
      </c>
      <c r="AI34" s="25">
        <v>21.76</v>
      </c>
      <c r="AJ34" s="25">
        <v>9.0</v>
      </c>
      <c r="AK34" s="25">
        <v>8.715</v>
      </c>
      <c r="AL34" s="25">
        <v>8.06</v>
      </c>
      <c r="AM34" s="25">
        <v>13.5</v>
      </c>
      <c r="AN34" s="3">
        <v>6.81</v>
      </c>
      <c r="AO34" s="3">
        <v>6.4</v>
      </c>
      <c r="AP34" s="3">
        <v>6.05</v>
      </c>
      <c r="AQ34" s="28">
        <v>0.53</v>
      </c>
      <c r="AR34" s="28">
        <v>0.63</v>
      </c>
      <c r="AS34" s="28">
        <v>0.79</v>
      </c>
      <c r="AT34" s="29">
        <v>0.156</v>
      </c>
      <c r="AU34" s="29">
        <v>0.33</v>
      </c>
      <c r="AV34" s="29">
        <v>0.4805</v>
      </c>
      <c r="AW34" s="29">
        <v>0.742</v>
      </c>
      <c r="AX34" s="29">
        <v>0.8501</v>
      </c>
      <c r="AY34" s="29">
        <v>1.1025</v>
      </c>
      <c r="AZ34" s="29"/>
      <c r="BA34" s="29"/>
      <c r="BB34" s="29"/>
      <c r="BC34" s="29"/>
      <c r="BD34" s="29"/>
    </row>
    <row r="35" ht="15.75" customHeight="1">
      <c r="A35" s="22">
        <v>54.0</v>
      </c>
      <c r="B35" s="1" t="s">
        <v>60</v>
      </c>
      <c r="C35" s="22" t="s">
        <v>54</v>
      </c>
      <c r="D35" s="1" t="s">
        <v>53</v>
      </c>
      <c r="E35" s="23">
        <v>71.0</v>
      </c>
      <c r="F35" s="24">
        <f t="shared" si="6"/>
        <v>0.9861111111</v>
      </c>
      <c r="G35" s="25">
        <v>130.0</v>
      </c>
      <c r="H35" s="25">
        <v>23.3</v>
      </c>
      <c r="I35" s="25">
        <v>195.0</v>
      </c>
      <c r="J35" s="25">
        <v>60.0</v>
      </c>
      <c r="K35" s="25">
        <v>18.83</v>
      </c>
      <c r="L35" s="25">
        <v>140.0</v>
      </c>
      <c r="M35" s="25">
        <v>55.0</v>
      </c>
      <c r="N35" s="25">
        <v>13.31</v>
      </c>
      <c r="O35" s="25">
        <v>205.0</v>
      </c>
      <c r="P35" s="25">
        <v>75.0</v>
      </c>
      <c r="Q35" s="25">
        <v>21.08</v>
      </c>
      <c r="R35" s="25">
        <v>185.0</v>
      </c>
      <c r="S35" s="25">
        <v>80.0</v>
      </c>
      <c r="T35" s="25">
        <v>19.84</v>
      </c>
      <c r="U35" s="25">
        <v>225.0</v>
      </c>
      <c r="V35" s="25">
        <v>70.0</v>
      </c>
      <c r="W35" s="25">
        <v>20.4</v>
      </c>
      <c r="X35" s="25">
        <v>240.0</v>
      </c>
      <c r="Y35" s="25">
        <v>95.0</v>
      </c>
      <c r="Z35" s="25">
        <v>20.59</v>
      </c>
      <c r="AA35" s="25">
        <v>200.0</v>
      </c>
      <c r="AB35" s="25">
        <v>70.0</v>
      </c>
      <c r="AC35" s="25">
        <v>19.38</v>
      </c>
      <c r="AD35" s="25">
        <v>230.0</v>
      </c>
      <c r="AE35" s="25">
        <v>80.0</v>
      </c>
      <c r="AF35" s="25">
        <v>22.21</v>
      </c>
      <c r="AG35" s="25">
        <v>205.0</v>
      </c>
      <c r="AH35" s="25">
        <v>80.0</v>
      </c>
      <c r="AI35" s="25">
        <v>20.4</v>
      </c>
      <c r="AJ35" s="25">
        <v>9.0</v>
      </c>
      <c r="AK35" s="25">
        <v>14.2</v>
      </c>
      <c r="AL35" s="25">
        <v>7.78</v>
      </c>
      <c r="AM35" s="25">
        <v>14.0</v>
      </c>
      <c r="AN35" s="3">
        <v>6.71</v>
      </c>
      <c r="AO35" s="3">
        <v>6.45</v>
      </c>
      <c r="AP35" s="3">
        <v>6.29</v>
      </c>
      <c r="AQ35" s="28">
        <v>0.46</v>
      </c>
      <c r="AR35" s="28">
        <v>0.55</v>
      </c>
      <c r="AS35" s="28">
        <v>0.67</v>
      </c>
      <c r="AT35" s="29">
        <v>0.135</v>
      </c>
      <c r="AU35" s="29">
        <v>0.235</v>
      </c>
      <c r="AV35" s="29">
        <v>0.317</v>
      </c>
      <c r="AW35" s="29">
        <v>0.756</v>
      </c>
      <c r="AX35" s="29">
        <v>0.8895</v>
      </c>
      <c r="AY35" s="29">
        <v>1.0861</v>
      </c>
      <c r="AZ35" s="29">
        <v>0.1122</v>
      </c>
      <c r="BA35" s="29">
        <v>0.0803</v>
      </c>
      <c r="BB35" s="29">
        <v>0.0389</v>
      </c>
      <c r="BC35" s="29">
        <v>0.0178</v>
      </c>
      <c r="BD35" s="29">
        <v>0.6326</v>
      </c>
    </row>
    <row r="36" ht="15.75" customHeight="1">
      <c r="A36" s="65">
        <v>22.0</v>
      </c>
      <c r="B36" s="66" t="s">
        <v>60</v>
      </c>
      <c r="C36" s="65" t="s">
        <v>54</v>
      </c>
      <c r="D36" s="66" t="s">
        <v>53</v>
      </c>
      <c r="E36" s="67">
        <v>52.0</v>
      </c>
      <c r="F36" s="68">
        <f t="shared" si="6"/>
        <v>0.7222222222</v>
      </c>
      <c r="G36" s="69">
        <v>111.1</v>
      </c>
      <c r="H36" s="69">
        <v>21.6</v>
      </c>
      <c r="I36" s="69">
        <v>210.0</v>
      </c>
      <c r="J36" s="69">
        <v>80.0</v>
      </c>
      <c r="K36" s="69">
        <v>19.61</v>
      </c>
      <c r="L36" s="69">
        <v>130.0</v>
      </c>
      <c r="M36" s="69">
        <v>75.0</v>
      </c>
      <c r="N36" s="69">
        <v>20.92</v>
      </c>
      <c r="O36" s="69">
        <v>200.0</v>
      </c>
      <c r="P36" s="69">
        <v>80.0</v>
      </c>
      <c r="Q36" s="69">
        <v>20.76</v>
      </c>
      <c r="R36" s="69">
        <v>190.0</v>
      </c>
      <c r="S36" s="69">
        <v>60.0</v>
      </c>
      <c r="T36" s="69">
        <v>18.78</v>
      </c>
      <c r="U36" s="69">
        <v>200.0</v>
      </c>
      <c r="V36" s="69">
        <v>65.0</v>
      </c>
      <c r="W36" s="69">
        <v>19.56</v>
      </c>
      <c r="X36" s="69">
        <v>195.0</v>
      </c>
      <c r="Y36" s="69">
        <v>60.0</v>
      </c>
      <c r="Z36" s="69">
        <v>17.54</v>
      </c>
      <c r="AA36" s="69">
        <v>170.0</v>
      </c>
      <c r="AB36" s="69">
        <v>60.0</v>
      </c>
      <c r="AC36" s="69">
        <v>21.26</v>
      </c>
      <c r="AD36" s="69">
        <v>195.0</v>
      </c>
      <c r="AE36" s="69">
        <v>65.0</v>
      </c>
      <c r="AF36" s="69">
        <v>21.35</v>
      </c>
      <c r="AG36" s="69">
        <v>200.0</v>
      </c>
      <c r="AH36" s="69">
        <v>55.0</v>
      </c>
      <c r="AI36" s="69">
        <v>22.65</v>
      </c>
      <c r="AJ36" s="69">
        <v>9.0</v>
      </c>
      <c r="AK36" s="69">
        <v>13.2</v>
      </c>
      <c r="AL36" s="69">
        <v>4.87</v>
      </c>
      <c r="AM36" s="69">
        <v>14.1</v>
      </c>
      <c r="AN36" s="72">
        <v>6.9</v>
      </c>
      <c r="AO36" s="72">
        <v>6.45</v>
      </c>
      <c r="AP36" s="72">
        <v>6.3</v>
      </c>
      <c r="AQ36" s="73">
        <v>0.5</v>
      </c>
      <c r="AR36" s="73">
        <v>0.58</v>
      </c>
      <c r="AS36" s="73">
        <v>0.76</v>
      </c>
      <c r="AT36" s="74">
        <v>0.179</v>
      </c>
      <c r="AU36" s="74">
        <v>0.3509</v>
      </c>
      <c r="AV36" s="74">
        <v>0.59</v>
      </c>
      <c r="AW36" s="74">
        <v>0.7</v>
      </c>
      <c r="AX36" s="74">
        <v>0.8544</v>
      </c>
      <c r="AY36" s="74">
        <v>0.9541</v>
      </c>
      <c r="AZ36" s="74">
        <v>0.1181</v>
      </c>
      <c r="BA36" s="74">
        <v>0.0766</v>
      </c>
      <c r="BB36" s="74">
        <v>0.0454</v>
      </c>
      <c r="BC36" s="74">
        <v>0.0179</v>
      </c>
      <c r="BD36" s="74">
        <v>0.6176</v>
      </c>
    </row>
    <row r="37" ht="15.75" customHeight="1">
      <c r="A37" s="65">
        <v>24.0</v>
      </c>
      <c r="B37" s="66" t="s">
        <v>60</v>
      </c>
      <c r="C37" s="65" t="s">
        <v>55</v>
      </c>
      <c r="D37" s="66" t="s">
        <v>56</v>
      </c>
      <c r="E37" s="67">
        <v>49.0</v>
      </c>
      <c r="F37" s="68">
        <f t="shared" si="6"/>
        <v>0.6805555556</v>
      </c>
      <c r="G37" s="69">
        <v>131.7</v>
      </c>
      <c r="H37" s="69">
        <v>25.2</v>
      </c>
      <c r="I37" s="69">
        <v>220.0</v>
      </c>
      <c r="J37" s="69">
        <v>60.0</v>
      </c>
      <c r="K37" s="69">
        <v>25.85</v>
      </c>
      <c r="L37" s="69">
        <v>220.0</v>
      </c>
      <c r="M37" s="69">
        <v>75.0</v>
      </c>
      <c r="N37" s="69">
        <v>20.89</v>
      </c>
      <c r="O37" s="69">
        <v>240.0</v>
      </c>
      <c r="P37" s="69">
        <v>85.0</v>
      </c>
      <c r="Q37" s="69">
        <v>28.95</v>
      </c>
      <c r="R37" s="69">
        <v>195.0</v>
      </c>
      <c r="S37" s="69">
        <v>70.0</v>
      </c>
      <c r="T37" s="69">
        <v>22.56</v>
      </c>
      <c r="U37" s="69">
        <v>215.0</v>
      </c>
      <c r="V37" s="69">
        <v>80.0</v>
      </c>
      <c r="W37" s="69">
        <v>22.57</v>
      </c>
      <c r="X37" s="69">
        <v>235.0</v>
      </c>
      <c r="Y37" s="69">
        <v>75.0</v>
      </c>
      <c r="Z37" s="69">
        <v>24.35</v>
      </c>
      <c r="AA37" s="69">
        <v>205.0</v>
      </c>
      <c r="AB37" s="69">
        <v>85.0</v>
      </c>
      <c r="AC37" s="69">
        <v>24.17</v>
      </c>
      <c r="AD37" s="69">
        <v>225.0</v>
      </c>
      <c r="AE37" s="69">
        <v>75.0</v>
      </c>
      <c r="AF37" s="69">
        <v>24.31</v>
      </c>
      <c r="AG37" s="69">
        <v>200.0</v>
      </c>
      <c r="AH37" s="69">
        <v>75.0</v>
      </c>
      <c r="AI37" s="69">
        <v>27.54</v>
      </c>
      <c r="AJ37" s="69">
        <v>9.0</v>
      </c>
      <c r="AK37" s="69">
        <v>6.73</v>
      </c>
      <c r="AL37" s="69">
        <v>3.34</v>
      </c>
      <c r="AM37" s="69">
        <v>13.6</v>
      </c>
      <c r="AN37" s="72">
        <v>6.9</v>
      </c>
      <c r="AO37" s="72">
        <v>6.61</v>
      </c>
      <c r="AP37" s="72">
        <v>6.46</v>
      </c>
      <c r="AQ37" s="73">
        <v>0.5</v>
      </c>
      <c r="AR37" s="73">
        <v>0.5</v>
      </c>
      <c r="AS37" s="73">
        <v>0.55</v>
      </c>
      <c r="AT37" s="74">
        <v>0.179</v>
      </c>
      <c r="AU37" s="74">
        <v>0.301</v>
      </c>
      <c r="AV37" s="74">
        <v>0.403</v>
      </c>
      <c r="AW37" s="74">
        <v>0.7</v>
      </c>
      <c r="AX37" s="74">
        <v>0.7545</v>
      </c>
      <c r="AY37" s="74">
        <v>0.7961</v>
      </c>
      <c r="AZ37" s="72"/>
      <c r="BA37" s="72"/>
      <c r="BB37" s="72"/>
      <c r="BC37" s="72"/>
      <c r="BD37" s="72"/>
    </row>
    <row r="38" ht="15.75" customHeight="1">
      <c r="A38" s="22">
        <v>35.0</v>
      </c>
      <c r="B38" s="1" t="s">
        <v>60</v>
      </c>
      <c r="C38" s="22" t="s">
        <v>57</v>
      </c>
      <c r="D38" s="1" t="s">
        <v>56</v>
      </c>
      <c r="E38" s="23">
        <v>54.0</v>
      </c>
      <c r="F38" s="24">
        <f t="shared" si="6"/>
        <v>0.75</v>
      </c>
      <c r="G38" s="25">
        <v>110.6</v>
      </c>
      <c r="H38" s="25">
        <v>23.9</v>
      </c>
      <c r="I38" s="25">
        <v>175.0</v>
      </c>
      <c r="J38" s="25">
        <v>60.0</v>
      </c>
      <c r="K38" s="25">
        <v>16.59</v>
      </c>
      <c r="L38" s="25">
        <v>210.0</v>
      </c>
      <c r="M38" s="25">
        <v>65.0</v>
      </c>
      <c r="N38" s="25">
        <v>17.57</v>
      </c>
      <c r="O38" s="25">
        <v>210.0</v>
      </c>
      <c r="P38" s="25">
        <v>60.0</v>
      </c>
      <c r="Q38" s="25">
        <v>20.92</v>
      </c>
      <c r="R38" s="25">
        <v>200.0</v>
      </c>
      <c r="S38" s="25">
        <v>70.0</v>
      </c>
      <c r="T38" s="25">
        <v>19.77</v>
      </c>
      <c r="U38" s="25">
        <v>180.0</v>
      </c>
      <c r="V38" s="25">
        <v>75.0</v>
      </c>
      <c r="W38" s="25">
        <v>26.84</v>
      </c>
      <c r="X38" s="25">
        <v>220.0</v>
      </c>
      <c r="Y38" s="25">
        <v>65.0</v>
      </c>
      <c r="Z38" s="25">
        <v>21.95</v>
      </c>
      <c r="AA38" s="25">
        <v>215.0</v>
      </c>
      <c r="AB38" s="25">
        <v>65.0</v>
      </c>
      <c r="AC38" s="25">
        <v>21.28</v>
      </c>
      <c r="AD38" s="25">
        <v>220.0</v>
      </c>
      <c r="AE38" s="25">
        <v>70.0</v>
      </c>
      <c r="AF38" s="25">
        <v>23.35</v>
      </c>
      <c r="AG38" s="25">
        <v>190.0</v>
      </c>
      <c r="AH38" s="25">
        <v>50.0</v>
      </c>
      <c r="AI38" s="25">
        <v>19.96</v>
      </c>
      <c r="AJ38" s="25">
        <v>9.0</v>
      </c>
      <c r="AK38" s="25">
        <v>3.865</v>
      </c>
      <c r="AL38" s="25">
        <v>2.82</v>
      </c>
      <c r="AM38" s="25">
        <v>13.1</v>
      </c>
      <c r="AN38" s="3">
        <v>6.81</v>
      </c>
      <c r="AO38" s="3">
        <v>6.7</v>
      </c>
      <c r="AP38" s="3">
        <v>6.66</v>
      </c>
      <c r="AQ38" s="28">
        <v>0.53</v>
      </c>
      <c r="AR38" s="28">
        <v>0.59</v>
      </c>
      <c r="AS38" s="28">
        <v>0.6</v>
      </c>
      <c r="AT38" s="29">
        <v>0.156</v>
      </c>
      <c r="AU38" s="29">
        <v>0.2</v>
      </c>
      <c r="AV38" s="29">
        <v>0.4161</v>
      </c>
      <c r="AW38" s="29">
        <v>0.742</v>
      </c>
      <c r="AX38" s="29">
        <v>0.7852</v>
      </c>
      <c r="AY38" s="29">
        <v>0.8678</v>
      </c>
      <c r="AZ38" s="29">
        <v>0.1114</v>
      </c>
      <c r="BA38" s="29">
        <v>0.08</v>
      </c>
      <c r="BB38" s="29">
        <v>0.0407</v>
      </c>
      <c r="BC38" s="29">
        <v>0.018</v>
      </c>
      <c r="BD38" s="29">
        <v>0.6293</v>
      </c>
    </row>
    <row r="39" ht="15.75" customHeight="1">
      <c r="A39" s="22">
        <v>39.0</v>
      </c>
      <c r="B39" s="1" t="s">
        <v>60</v>
      </c>
      <c r="C39" s="22" t="s">
        <v>47</v>
      </c>
      <c r="D39" s="1" t="s">
        <v>46</v>
      </c>
      <c r="E39" s="23">
        <v>46.0</v>
      </c>
      <c r="F39" s="24">
        <f t="shared" si="6"/>
        <v>0.6388888889</v>
      </c>
      <c r="G39" s="25">
        <v>133.3</v>
      </c>
      <c r="H39" s="25">
        <v>23.9</v>
      </c>
      <c r="I39" s="25">
        <v>215.0</v>
      </c>
      <c r="J39" s="25">
        <v>70.0</v>
      </c>
      <c r="K39" s="25">
        <v>22.27</v>
      </c>
      <c r="L39" s="25">
        <v>200.0</v>
      </c>
      <c r="M39" s="25">
        <v>60.0</v>
      </c>
      <c r="N39" s="25">
        <v>22.2</v>
      </c>
      <c r="O39" s="25">
        <v>195.0</v>
      </c>
      <c r="P39" s="25">
        <v>75.0</v>
      </c>
      <c r="Q39" s="25">
        <v>18.34</v>
      </c>
      <c r="R39" s="25">
        <v>205.0</v>
      </c>
      <c r="S39" s="25">
        <v>70.0</v>
      </c>
      <c r="T39" s="25">
        <v>21.93</v>
      </c>
      <c r="U39" s="25">
        <v>220.0</v>
      </c>
      <c r="V39" s="25">
        <v>85.0</v>
      </c>
      <c r="W39" s="25">
        <v>23.74</v>
      </c>
      <c r="X39" s="25">
        <v>210.0</v>
      </c>
      <c r="Y39" s="25">
        <v>65.0</v>
      </c>
      <c r="Z39" s="25">
        <v>21.55</v>
      </c>
      <c r="AA39" s="25">
        <v>225.0</v>
      </c>
      <c r="AB39" s="25">
        <v>80.0</v>
      </c>
      <c r="AC39" s="25">
        <v>26.8</v>
      </c>
      <c r="AD39" s="25">
        <v>185.0</v>
      </c>
      <c r="AE39" s="25">
        <v>90.0</v>
      </c>
      <c r="AF39" s="25">
        <v>22.01</v>
      </c>
      <c r="AG39" s="25">
        <v>205.0</v>
      </c>
      <c r="AH39" s="25">
        <v>75.0</v>
      </c>
      <c r="AI39" s="25">
        <v>17.66</v>
      </c>
      <c r="AJ39" s="25">
        <v>9.0</v>
      </c>
      <c r="AK39" s="25">
        <v>10.725</v>
      </c>
      <c r="AL39" s="25">
        <v>12.35</v>
      </c>
      <c r="AM39" s="25">
        <v>15.2</v>
      </c>
      <c r="AN39" s="3">
        <v>6.81</v>
      </c>
      <c r="AO39" s="3">
        <v>6.4</v>
      </c>
      <c r="AP39" s="3">
        <v>5.85</v>
      </c>
      <c r="AQ39" s="28">
        <v>0.53</v>
      </c>
      <c r="AR39" s="28">
        <v>0.68</v>
      </c>
      <c r="AS39" s="28">
        <v>0.91</v>
      </c>
      <c r="AT39" s="29">
        <v>0.156</v>
      </c>
      <c r="AU39" s="29">
        <v>0.395</v>
      </c>
      <c r="AV39" s="29">
        <v>0.58</v>
      </c>
      <c r="AW39" s="29">
        <v>0.742</v>
      </c>
      <c r="AX39" s="29">
        <v>0.9142</v>
      </c>
      <c r="AY39" s="29">
        <v>1.274</v>
      </c>
      <c r="AZ39" s="29">
        <v>0.1224</v>
      </c>
      <c r="BA39" s="29">
        <v>0.0793</v>
      </c>
      <c r="BB39" s="29">
        <v>0.0373</v>
      </c>
      <c r="BC39" s="29">
        <v>0.0172</v>
      </c>
      <c r="BD39" s="29">
        <v>0.6196</v>
      </c>
    </row>
    <row r="40" ht="15.75" customHeight="1">
      <c r="A40" s="22">
        <v>49.0</v>
      </c>
      <c r="B40" s="1" t="s">
        <v>60</v>
      </c>
      <c r="C40" s="22" t="s">
        <v>45</v>
      </c>
      <c r="D40" s="1" t="s">
        <v>46</v>
      </c>
      <c r="E40" s="23">
        <v>64.0</v>
      </c>
      <c r="F40" s="24">
        <f t="shared" si="6"/>
        <v>0.8888888889</v>
      </c>
      <c r="G40" s="25">
        <v>95.2</v>
      </c>
      <c r="H40" s="25">
        <v>21.2</v>
      </c>
      <c r="I40" s="25">
        <v>180.0</v>
      </c>
      <c r="J40" s="25">
        <v>60.0</v>
      </c>
      <c r="K40" s="25">
        <v>20.6</v>
      </c>
      <c r="L40" s="25">
        <v>195.0</v>
      </c>
      <c r="M40" s="25">
        <v>60.0</v>
      </c>
      <c r="N40" s="25">
        <v>20.45</v>
      </c>
      <c r="O40" s="25">
        <v>210.0</v>
      </c>
      <c r="P40" s="25">
        <v>65.0</v>
      </c>
      <c r="Q40" s="25">
        <v>21.08</v>
      </c>
      <c r="R40" s="25">
        <v>195.0</v>
      </c>
      <c r="S40" s="25">
        <v>60.0</v>
      </c>
      <c r="T40" s="25">
        <v>21.66</v>
      </c>
      <c r="U40" s="25">
        <v>145.0</v>
      </c>
      <c r="V40" s="25">
        <v>55.0</v>
      </c>
      <c r="W40" s="25">
        <v>17.6</v>
      </c>
      <c r="X40" s="25">
        <v>155.0</v>
      </c>
      <c r="Y40" s="25">
        <v>40.0</v>
      </c>
      <c r="Z40" s="25">
        <v>16.27</v>
      </c>
      <c r="AA40" s="25">
        <v>185.0</v>
      </c>
      <c r="AB40" s="25">
        <v>60.0</v>
      </c>
      <c r="AC40" s="25">
        <v>19.31</v>
      </c>
      <c r="AD40" s="25">
        <v>180.0</v>
      </c>
      <c r="AE40" s="25">
        <v>50.0</v>
      </c>
      <c r="AF40" s="25">
        <v>14.94</v>
      </c>
      <c r="AG40" s="25">
        <v>185.0</v>
      </c>
      <c r="AH40" s="25">
        <v>50.0</v>
      </c>
      <c r="AI40" s="25">
        <v>21.67</v>
      </c>
      <c r="AJ40" s="25">
        <v>9.0</v>
      </c>
      <c r="AK40" s="25">
        <v>16.21</v>
      </c>
      <c r="AL40" s="25">
        <v>12.26</v>
      </c>
      <c r="AM40" s="25">
        <v>14.6</v>
      </c>
      <c r="AN40" s="3">
        <v>6.71</v>
      </c>
      <c r="AO40" s="3">
        <v>6.55</v>
      </c>
      <c r="AP40" s="3">
        <v>5.95</v>
      </c>
      <c r="AQ40" s="28">
        <v>0.46</v>
      </c>
      <c r="AR40" s="28">
        <v>0.66</v>
      </c>
      <c r="AS40" s="28">
        <v>0.94</v>
      </c>
      <c r="AT40" s="29">
        <v>0.135</v>
      </c>
      <c r="AU40" s="29">
        <v>0.299</v>
      </c>
      <c r="AV40" s="29">
        <v>0.595</v>
      </c>
      <c r="AW40" s="29">
        <v>0.756</v>
      </c>
      <c r="AX40" s="29">
        <v>0.9165</v>
      </c>
      <c r="AY40" s="29">
        <v>1.316</v>
      </c>
      <c r="AZ40" s="29">
        <v>0.1251</v>
      </c>
      <c r="BA40" s="29">
        <v>0.0843</v>
      </c>
      <c r="BB40" s="29">
        <v>0.0367</v>
      </c>
      <c r="BC40" s="29">
        <v>0.0167</v>
      </c>
      <c r="BD40" s="29">
        <v>0.6129</v>
      </c>
    </row>
    <row r="41" ht="15.75" customHeight="1">
      <c r="A41" s="22"/>
      <c r="B41" s="1"/>
      <c r="C41" s="22"/>
      <c r="D41" s="1"/>
      <c r="E41" s="23"/>
      <c r="F41" s="24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3"/>
      <c r="AO41" s="3"/>
      <c r="AP41" s="3"/>
      <c r="AQ41" s="28"/>
      <c r="AR41" s="28"/>
      <c r="AS41" s="28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</row>
    <row r="42" ht="15.75" customHeight="1">
      <c r="A42" s="22"/>
      <c r="B42" s="1"/>
      <c r="C42" s="22"/>
      <c r="D42" s="1"/>
      <c r="E42" s="23"/>
      <c r="F42" s="24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3"/>
      <c r="AO42" s="3"/>
      <c r="AP42" s="3"/>
      <c r="AQ42" s="28"/>
      <c r="AR42" s="28"/>
      <c r="AS42" s="28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</row>
    <row r="43" ht="15.75" customHeight="1">
      <c r="A43" s="25"/>
      <c r="B43" s="1"/>
      <c r="C43" s="25"/>
      <c r="D43" s="1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</row>
    <row r="44" ht="15.75" customHeight="1">
      <c r="A44" s="25"/>
      <c r="B44" s="1"/>
      <c r="C44" s="25"/>
      <c r="D44" s="1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</row>
    <row r="45" ht="15.75" customHeight="1">
      <c r="A45" s="25"/>
      <c r="B45" s="1"/>
      <c r="C45" s="25"/>
      <c r="D45" s="1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</row>
    <row r="46" ht="15.75" customHeight="1">
      <c r="A46" s="25"/>
      <c r="B46" s="1"/>
      <c r="C46" s="25"/>
      <c r="D46" s="1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</row>
    <row r="47" ht="15.75" customHeight="1">
      <c r="A47" s="25"/>
      <c r="B47" s="1"/>
      <c r="C47" s="25"/>
      <c r="D47" s="1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</row>
    <row r="48" ht="15.75" customHeight="1">
      <c r="A48" s="25"/>
      <c r="B48" s="1"/>
      <c r="C48" s="25"/>
      <c r="D48" s="1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</row>
    <row r="49" ht="15.75" customHeight="1">
      <c r="A49" s="25"/>
      <c r="B49" s="1"/>
      <c r="C49" s="25"/>
      <c r="D49" s="1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</row>
    <row r="50" ht="15.75" customHeight="1">
      <c r="A50" s="25"/>
      <c r="B50" s="1"/>
      <c r="C50" s="25"/>
      <c r="D50" s="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</row>
    <row r="51" ht="15.75" customHeight="1">
      <c r="A51" s="25"/>
      <c r="B51" s="1"/>
      <c r="C51" s="25"/>
      <c r="D51" s="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</row>
    <row r="52" ht="15.75" customHeight="1">
      <c r="A52" s="25"/>
      <c r="B52" s="1"/>
      <c r="C52" s="25"/>
      <c r="D52" s="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</row>
    <row r="53" ht="15.75" customHeight="1">
      <c r="A53" s="25"/>
      <c r="B53" s="1"/>
      <c r="C53" s="25"/>
      <c r="D53" s="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</row>
    <row r="54" ht="15.75" customHeight="1">
      <c r="A54" s="25"/>
      <c r="B54" s="1"/>
      <c r="C54" s="25"/>
      <c r="D54" s="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</row>
    <row r="55" ht="15.75" customHeight="1">
      <c r="A55" s="25"/>
      <c r="B55" s="1"/>
      <c r="C55" s="25"/>
      <c r="D55" s="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</row>
    <row r="56" ht="15.75" customHeight="1">
      <c r="A56" s="25"/>
      <c r="B56" s="1"/>
      <c r="C56" s="25"/>
      <c r="D56" s="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</row>
    <row r="57" ht="15.75" customHeight="1">
      <c r="A57" s="25"/>
      <c r="B57" s="1"/>
      <c r="C57" s="25"/>
      <c r="D57" s="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</row>
    <row r="58" ht="15.75" customHeight="1">
      <c r="A58" s="25"/>
      <c r="B58" s="1"/>
      <c r="C58" s="25"/>
      <c r="D58" s="1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</row>
    <row r="59" ht="15.75" customHeight="1">
      <c r="A59" s="25"/>
      <c r="B59" s="1"/>
      <c r="C59" s="25"/>
      <c r="D59" s="1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</row>
    <row r="60" ht="15.75" customHeight="1">
      <c r="A60" s="25"/>
      <c r="B60" s="1"/>
      <c r="C60" s="25"/>
      <c r="D60" s="1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</row>
    <row r="61" ht="15.75" customHeight="1">
      <c r="A61" s="25"/>
      <c r="B61" s="1"/>
      <c r="C61" s="25"/>
      <c r="D61" s="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</row>
    <row r="62" ht="15.75" customHeight="1">
      <c r="A62" s="25"/>
      <c r="B62" s="1"/>
      <c r="C62" s="25"/>
      <c r="D62" s="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</row>
    <row r="63" ht="15.75" customHeight="1">
      <c r="A63" s="25"/>
      <c r="B63" s="1"/>
      <c r="C63" s="25"/>
      <c r="D63" s="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</row>
    <row r="64" ht="15.75" customHeight="1">
      <c r="A64" s="25"/>
      <c r="B64" s="1"/>
      <c r="C64" s="25"/>
      <c r="D64" s="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</row>
    <row r="65" ht="15.75" customHeight="1">
      <c r="A65" s="25"/>
      <c r="B65" s="1"/>
      <c r="C65" s="25"/>
      <c r="D65" s="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</row>
    <row r="66" ht="15.75" customHeight="1">
      <c r="A66" s="25"/>
      <c r="B66" s="1"/>
      <c r="C66" s="25"/>
      <c r="D66" s="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</row>
    <row r="67" ht="15.75" customHeight="1">
      <c r="A67" s="25"/>
      <c r="B67" s="1"/>
      <c r="C67" s="25"/>
      <c r="D67" s="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</row>
    <row r="68" ht="15.75" customHeight="1">
      <c r="A68" s="25"/>
      <c r="B68" s="1"/>
      <c r="C68" s="25"/>
      <c r="D68" s="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</row>
    <row r="69" ht="15.75" customHeight="1">
      <c r="A69" s="25"/>
      <c r="B69" s="1"/>
      <c r="C69" s="25"/>
      <c r="D69" s="1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</row>
    <row r="70" ht="15.75" customHeight="1">
      <c r="A70" s="25"/>
      <c r="B70" s="1"/>
      <c r="C70" s="25"/>
      <c r="D70" s="1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</row>
    <row r="71" ht="15.75" customHeight="1">
      <c r="A71" s="25"/>
      <c r="B71" s="1"/>
      <c r="C71" s="25"/>
      <c r="D71" s="1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</row>
    <row r="72" ht="15.75" customHeight="1">
      <c r="A72" s="25"/>
      <c r="B72" s="1"/>
      <c r="C72" s="25"/>
      <c r="D72" s="1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</row>
    <row r="73" ht="15.75" customHeight="1">
      <c r="A73" s="25"/>
      <c r="B73" s="1"/>
      <c r="C73" s="25"/>
      <c r="D73" s="1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</row>
    <row r="74" ht="15.75" customHeight="1">
      <c r="A74" s="25"/>
      <c r="B74" s="1"/>
      <c r="C74" s="25"/>
      <c r="D74" s="1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</row>
    <row r="75" ht="15.75" customHeight="1">
      <c r="A75" s="25"/>
      <c r="B75" s="1"/>
      <c r="C75" s="25"/>
      <c r="D75" s="1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</row>
    <row r="76" ht="15.75" customHeight="1">
      <c r="A76" s="25"/>
      <c r="B76" s="1"/>
      <c r="C76" s="25"/>
      <c r="D76" s="1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</row>
    <row r="77" ht="15.75" customHeight="1">
      <c r="A77" s="25"/>
      <c r="B77" s="1"/>
      <c r="C77" s="25"/>
      <c r="D77" s="1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</row>
    <row r="78" ht="15.75" customHeight="1">
      <c r="A78" s="25"/>
      <c r="B78" s="1"/>
      <c r="C78" s="25"/>
      <c r="D78" s="1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</row>
    <row r="79" ht="15.75" customHeight="1">
      <c r="A79" s="25"/>
      <c r="B79" s="1"/>
      <c r="C79" s="25"/>
      <c r="D79" s="1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</row>
    <row r="80" ht="15.75" customHeight="1">
      <c r="A80" s="25"/>
      <c r="B80" s="1"/>
      <c r="C80" s="25"/>
      <c r="D80" s="1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</row>
    <row r="81" ht="15.75" customHeight="1">
      <c r="A81" s="25"/>
      <c r="B81" s="1"/>
      <c r="C81" s="25"/>
      <c r="D81" s="1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</row>
    <row r="82" ht="15.75" customHeight="1">
      <c r="A82" s="25"/>
      <c r="B82" s="1"/>
      <c r="C82" s="25"/>
      <c r="D82" s="1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</row>
    <row r="83" ht="15.75" customHeight="1">
      <c r="A83" s="25"/>
      <c r="B83" s="1"/>
      <c r="C83" s="25"/>
      <c r="D83" s="1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</row>
    <row r="84" ht="15.75" customHeight="1">
      <c r="A84" s="25"/>
      <c r="B84" s="1"/>
      <c r="C84" s="25"/>
      <c r="D84" s="1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</row>
    <row r="85" ht="15.75" customHeight="1">
      <c r="A85" s="25"/>
      <c r="B85" s="1"/>
      <c r="C85" s="25"/>
      <c r="D85" s="1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</row>
    <row r="86" ht="15.75" customHeight="1">
      <c r="A86" s="25"/>
      <c r="B86" s="1"/>
      <c r="C86" s="25"/>
      <c r="D86" s="1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</row>
    <row r="87" ht="15.75" customHeight="1">
      <c r="A87" s="25"/>
      <c r="B87" s="1"/>
      <c r="C87" s="25"/>
      <c r="D87" s="1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</row>
    <row r="88" ht="15.75" customHeight="1">
      <c r="A88" s="25"/>
      <c r="B88" s="1"/>
      <c r="C88" s="25"/>
      <c r="D88" s="1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</row>
    <row r="89" ht="15.75" customHeight="1">
      <c r="A89" s="25"/>
      <c r="B89" s="1"/>
      <c r="C89" s="25"/>
      <c r="D89" s="1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</row>
    <row r="90" ht="15.75" customHeight="1">
      <c r="A90" s="25"/>
      <c r="B90" s="1"/>
      <c r="C90" s="25"/>
      <c r="D90" s="1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</row>
    <row r="91" ht="15.75" customHeight="1">
      <c r="A91" s="25"/>
      <c r="B91" s="1"/>
      <c r="C91" s="25"/>
      <c r="D91" s="1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</row>
    <row r="92" ht="15.75" customHeight="1">
      <c r="A92" s="25"/>
      <c r="B92" s="1"/>
      <c r="C92" s="25"/>
      <c r="D92" s="1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</row>
    <row r="93" ht="15.75" customHeight="1">
      <c r="A93" s="25"/>
      <c r="B93" s="1"/>
      <c r="C93" s="25"/>
      <c r="D93" s="1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</row>
    <row r="94" ht="15.75" customHeight="1">
      <c r="A94" s="25"/>
      <c r="B94" s="1"/>
      <c r="C94" s="25"/>
      <c r="D94" s="1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</row>
    <row r="95" ht="15.75" customHeight="1">
      <c r="A95" s="25"/>
      <c r="B95" s="1"/>
      <c r="C95" s="25"/>
      <c r="D95" s="1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</row>
    <row r="96" ht="15.75" customHeight="1">
      <c r="A96" s="25"/>
      <c r="B96" s="1"/>
      <c r="C96" s="25"/>
      <c r="D96" s="1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</row>
    <row r="97" ht="15.75" customHeight="1">
      <c r="A97" s="25"/>
      <c r="B97" s="1"/>
      <c r="C97" s="25"/>
      <c r="D97" s="1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</row>
    <row r="98" ht="15.75" customHeight="1">
      <c r="A98" s="25"/>
      <c r="B98" s="1"/>
      <c r="C98" s="25"/>
      <c r="D98" s="1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</row>
    <row r="99" ht="15.75" customHeight="1">
      <c r="A99" s="25"/>
      <c r="B99" s="1"/>
      <c r="C99" s="25"/>
      <c r="D99" s="1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</row>
    <row r="100" ht="15.75" customHeight="1">
      <c r="A100" s="25"/>
      <c r="B100" s="1"/>
      <c r="C100" s="25"/>
      <c r="D100" s="1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</row>
    <row r="101" ht="15.75" customHeight="1">
      <c r="A101" s="25"/>
      <c r="B101" s="1"/>
      <c r="C101" s="25"/>
      <c r="D101" s="1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</row>
    <row r="102" ht="15.75" customHeight="1">
      <c r="A102" s="25"/>
      <c r="B102" s="1"/>
      <c r="C102" s="25"/>
      <c r="D102" s="1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</row>
    <row r="103" ht="15.75" customHeight="1">
      <c r="A103" s="25"/>
      <c r="B103" s="1"/>
      <c r="C103" s="25"/>
      <c r="D103" s="1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</row>
    <row r="104" ht="15.75" customHeight="1">
      <c r="A104" s="25"/>
      <c r="B104" s="1"/>
      <c r="C104" s="25"/>
      <c r="D104" s="1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</row>
    <row r="105" ht="15.75" customHeight="1">
      <c r="A105" s="25"/>
      <c r="B105" s="1"/>
      <c r="C105" s="25"/>
      <c r="D105" s="1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</row>
    <row r="106" ht="15.75" customHeight="1">
      <c r="A106" s="25"/>
      <c r="B106" s="1"/>
      <c r="C106" s="25"/>
      <c r="D106" s="1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</row>
    <row r="107" ht="15.75" customHeight="1">
      <c r="A107" s="25"/>
      <c r="B107" s="1"/>
      <c r="C107" s="25"/>
      <c r="D107" s="1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</row>
    <row r="108" ht="15.75" customHeight="1">
      <c r="A108" s="25"/>
      <c r="B108" s="1"/>
      <c r="C108" s="25"/>
      <c r="D108" s="1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</row>
    <row r="109" ht="15.75" customHeight="1">
      <c r="A109" s="25"/>
      <c r="B109" s="1"/>
      <c r="C109" s="25"/>
      <c r="D109" s="1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</row>
    <row r="110" ht="15.75" customHeight="1">
      <c r="A110" s="25"/>
      <c r="B110" s="1"/>
      <c r="C110" s="25"/>
      <c r="D110" s="1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</row>
    <row r="111" ht="15.75" customHeight="1">
      <c r="A111" s="25"/>
      <c r="B111" s="1"/>
      <c r="C111" s="25"/>
      <c r="D111" s="1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</row>
    <row r="112" ht="15.75" customHeight="1">
      <c r="A112" s="25"/>
      <c r="B112" s="1"/>
      <c r="C112" s="25"/>
      <c r="D112" s="1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</row>
    <row r="113" ht="15.75" customHeight="1">
      <c r="A113" s="25"/>
      <c r="B113" s="1"/>
      <c r="C113" s="25"/>
      <c r="D113" s="1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</row>
    <row r="114" ht="15.75" customHeight="1">
      <c r="A114" s="25"/>
      <c r="B114" s="1"/>
      <c r="C114" s="25"/>
      <c r="D114" s="1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</row>
    <row r="115" ht="15.75" customHeight="1">
      <c r="A115" s="25"/>
      <c r="B115" s="1"/>
      <c r="C115" s="25"/>
      <c r="D115" s="1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</row>
    <row r="116" ht="15.75" customHeight="1">
      <c r="A116" s="25"/>
      <c r="B116" s="1"/>
      <c r="C116" s="25"/>
      <c r="D116" s="1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</row>
    <row r="117" ht="15.75" customHeight="1">
      <c r="A117" s="25"/>
      <c r="B117" s="1"/>
      <c r="C117" s="25"/>
      <c r="D117" s="1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</row>
    <row r="118" ht="15.75" customHeight="1">
      <c r="A118" s="25"/>
      <c r="B118" s="1"/>
      <c r="C118" s="25"/>
      <c r="D118" s="1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</row>
    <row r="119" ht="15.75" customHeight="1">
      <c r="A119" s="25"/>
      <c r="B119" s="1"/>
      <c r="C119" s="25"/>
      <c r="D119" s="1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</row>
    <row r="120" ht="15.75" customHeight="1">
      <c r="A120" s="25"/>
      <c r="B120" s="1"/>
      <c r="C120" s="25"/>
      <c r="D120" s="1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</row>
    <row r="121" ht="15.75" customHeight="1">
      <c r="A121" s="25"/>
      <c r="B121" s="1"/>
      <c r="C121" s="25"/>
      <c r="D121" s="1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</row>
    <row r="122" ht="15.75" customHeight="1">
      <c r="A122" s="25"/>
      <c r="B122" s="1"/>
      <c r="C122" s="25"/>
      <c r="D122" s="1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</row>
    <row r="123" ht="15.75" customHeight="1">
      <c r="A123" s="25"/>
      <c r="B123" s="1"/>
      <c r="C123" s="25"/>
      <c r="D123" s="1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</row>
    <row r="124" ht="15.75" customHeight="1">
      <c r="A124" s="25"/>
      <c r="B124" s="1"/>
      <c r="C124" s="25"/>
      <c r="D124" s="1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</row>
    <row r="125" ht="15.75" customHeight="1">
      <c r="A125" s="25"/>
      <c r="B125" s="1"/>
      <c r="C125" s="25"/>
      <c r="D125" s="1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</row>
    <row r="126" ht="15.75" customHeight="1">
      <c r="A126" s="25"/>
      <c r="B126" s="1"/>
      <c r="C126" s="25"/>
      <c r="D126" s="1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</row>
    <row r="127" ht="15.75" customHeight="1">
      <c r="A127" s="25"/>
      <c r="B127" s="1"/>
      <c r="C127" s="25"/>
      <c r="D127" s="1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</row>
    <row r="128" ht="15.75" customHeight="1">
      <c r="A128" s="25"/>
      <c r="B128" s="1"/>
      <c r="C128" s="25"/>
      <c r="D128" s="1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</row>
    <row r="129" ht="15.75" customHeight="1">
      <c r="A129" s="25"/>
      <c r="B129" s="1"/>
      <c r="C129" s="25"/>
      <c r="D129" s="1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</row>
    <row r="130" ht="15.75" customHeight="1">
      <c r="A130" s="25"/>
      <c r="B130" s="1"/>
      <c r="C130" s="25"/>
      <c r="D130" s="1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</row>
    <row r="131" ht="15.75" customHeight="1">
      <c r="A131" s="25"/>
      <c r="B131" s="1"/>
      <c r="C131" s="25"/>
      <c r="D131" s="1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</row>
    <row r="132" ht="15.75" customHeight="1">
      <c r="A132" s="25"/>
      <c r="B132" s="1"/>
      <c r="C132" s="25"/>
      <c r="D132" s="1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</row>
    <row r="133" ht="15.75" customHeight="1">
      <c r="A133" s="25"/>
      <c r="B133" s="1"/>
      <c r="C133" s="25"/>
      <c r="D133" s="1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</row>
    <row r="134" ht="15.75" customHeight="1">
      <c r="A134" s="25"/>
      <c r="B134" s="1"/>
      <c r="C134" s="25"/>
      <c r="D134" s="1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</row>
    <row r="135" ht="15.75" customHeight="1">
      <c r="A135" s="25"/>
      <c r="B135" s="1"/>
      <c r="C135" s="25"/>
      <c r="D135" s="1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</row>
    <row r="136" ht="15.75" customHeight="1">
      <c r="A136" s="25"/>
      <c r="B136" s="1"/>
      <c r="C136" s="25"/>
      <c r="D136" s="1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</row>
    <row r="137" ht="15.75" customHeight="1">
      <c r="A137" s="25"/>
      <c r="B137" s="1"/>
      <c r="C137" s="25"/>
      <c r="D137" s="1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</row>
    <row r="138" ht="15.75" customHeight="1">
      <c r="A138" s="25"/>
      <c r="B138" s="1"/>
      <c r="C138" s="25"/>
      <c r="D138" s="1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</row>
    <row r="139" ht="15.75" customHeight="1">
      <c r="A139" s="25"/>
      <c r="B139" s="1"/>
      <c r="C139" s="25"/>
      <c r="D139" s="1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</row>
    <row r="140" ht="15.75" customHeight="1">
      <c r="A140" s="25"/>
      <c r="B140" s="1"/>
      <c r="C140" s="25"/>
      <c r="D140" s="1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</row>
    <row r="141" ht="15.75" customHeight="1">
      <c r="A141" s="25"/>
      <c r="B141" s="1"/>
      <c r="C141" s="25"/>
      <c r="D141" s="1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</row>
    <row r="142" ht="15.75" customHeight="1">
      <c r="A142" s="25"/>
      <c r="B142" s="1"/>
      <c r="C142" s="25"/>
      <c r="D142" s="1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</row>
    <row r="143" ht="15.75" customHeight="1">
      <c r="A143" s="25"/>
      <c r="B143" s="1"/>
      <c r="C143" s="25"/>
      <c r="D143" s="1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</row>
    <row r="144" ht="15.75" customHeight="1">
      <c r="A144" s="25"/>
      <c r="B144" s="1"/>
      <c r="C144" s="25"/>
      <c r="D144" s="1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</row>
    <row r="145" ht="15.75" customHeight="1">
      <c r="A145" s="25"/>
      <c r="B145" s="1"/>
      <c r="C145" s="25"/>
      <c r="D145" s="1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</row>
    <row r="146" ht="15.75" customHeight="1">
      <c r="A146" s="25"/>
      <c r="B146" s="1"/>
      <c r="C146" s="25"/>
      <c r="D146" s="1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</row>
    <row r="147" ht="15.75" customHeight="1">
      <c r="A147" s="25"/>
      <c r="B147" s="1"/>
      <c r="C147" s="25"/>
      <c r="D147" s="1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</row>
    <row r="148" ht="15.75" customHeight="1">
      <c r="A148" s="25"/>
      <c r="B148" s="1"/>
      <c r="C148" s="25"/>
      <c r="D148" s="1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</row>
    <row r="149" ht="15.75" customHeight="1">
      <c r="A149" s="25"/>
      <c r="B149" s="1"/>
      <c r="C149" s="25"/>
      <c r="D149" s="1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</row>
    <row r="150" ht="15.75" customHeight="1">
      <c r="A150" s="25"/>
      <c r="B150" s="1"/>
      <c r="C150" s="25"/>
      <c r="D150" s="1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</row>
    <row r="151" ht="15.75" customHeight="1">
      <c r="A151" s="25"/>
      <c r="B151" s="1"/>
      <c r="C151" s="25"/>
      <c r="D151" s="1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</row>
    <row r="152" ht="15.75" customHeight="1">
      <c r="A152" s="25"/>
      <c r="B152" s="1"/>
      <c r="C152" s="25"/>
      <c r="D152" s="1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</row>
    <row r="153" ht="15.75" customHeight="1">
      <c r="A153" s="25"/>
      <c r="B153" s="1"/>
      <c r="C153" s="25"/>
      <c r="D153" s="1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</row>
    <row r="154" ht="15.75" customHeight="1">
      <c r="A154" s="25"/>
      <c r="B154" s="1"/>
      <c r="C154" s="25"/>
      <c r="D154" s="1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</row>
    <row r="155" ht="15.75" customHeight="1">
      <c r="A155" s="25"/>
      <c r="B155" s="1"/>
      <c r="C155" s="25"/>
      <c r="D155" s="1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</row>
    <row r="156" ht="15.75" customHeight="1">
      <c r="A156" s="25"/>
      <c r="B156" s="1"/>
      <c r="C156" s="25"/>
      <c r="D156" s="1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</row>
    <row r="157" ht="15.75" customHeight="1">
      <c r="A157" s="25"/>
      <c r="B157" s="1"/>
      <c r="C157" s="25"/>
      <c r="D157" s="1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</row>
    <row r="158" ht="15.75" customHeight="1">
      <c r="A158" s="25"/>
      <c r="B158" s="1"/>
      <c r="C158" s="25"/>
      <c r="D158" s="1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</row>
    <row r="159" ht="15.75" customHeight="1">
      <c r="A159" s="25"/>
      <c r="B159" s="1"/>
      <c r="C159" s="25"/>
      <c r="D159" s="1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</row>
    <row r="160" ht="15.75" customHeight="1">
      <c r="A160" s="25"/>
      <c r="B160" s="1"/>
      <c r="C160" s="25"/>
      <c r="D160" s="1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</row>
    <row r="161" ht="15.75" customHeight="1">
      <c r="A161" s="25"/>
      <c r="B161" s="1"/>
      <c r="C161" s="25"/>
      <c r="D161" s="1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</row>
    <row r="162" ht="15.75" customHeight="1">
      <c r="A162" s="25"/>
      <c r="B162" s="1"/>
      <c r="C162" s="25"/>
      <c r="D162" s="1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</row>
    <row r="163" ht="15.75" customHeight="1">
      <c r="A163" s="25"/>
      <c r="B163" s="1"/>
      <c r="C163" s="25"/>
      <c r="D163" s="1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</row>
    <row r="164" ht="15.75" customHeight="1">
      <c r="A164" s="25"/>
      <c r="B164" s="1"/>
      <c r="C164" s="25"/>
      <c r="D164" s="1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</row>
    <row r="165" ht="15.75" customHeight="1">
      <c r="A165" s="25"/>
      <c r="B165" s="1"/>
      <c r="C165" s="25"/>
      <c r="D165" s="1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</row>
    <row r="166" ht="15.75" customHeight="1">
      <c r="A166" s="25"/>
      <c r="B166" s="1"/>
      <c r="C166" s="25"/>
      <c r="D166" s="1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</row>
    <row r="167" ht="15.75" customHeight="1">
      <c r="A167" s="25"/>
      <c r="B167" s="1"/>
      <c r="C167" s="25"/>
      <c r="D167" s="1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</row>
    <row r="168" ht="15.75" customHeight="1">
      <c r="A168" s="25"/>
      <c r="B168" s="1"/>
      <c r="C168" s="25"/>
      <c r="D168" s="1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</row>
    <row r="169" ht="15.75" customHeight="1">
      <c r="A169" s="25"/>
      <c r="B169" s="1"/>
      <c r="C169" s="25"/>
      <c r="D169" s="1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</row>
    <row r="170" ht="15.75" customHeight="1">
      <c r="A170" s="25"/>
      <c r="B170" s="1"/>
      <c r="C170" s="25"/>
      <c r="D170" s="1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</row>
    <row r="171" ht="15.75" customHeight="1">
      <c r="A171" s="25"/>
      <c r="B171" s="1"/>
      <c r="C171" s="25"/>
      <c r="D171" s="1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</row>
    <row r="172" ht="15.75" customHeight="1">
      <c r="A172" s="25"/>
      <c r="B172" s="1"/>
      <c r="C172" s="25"/>
      <c r="D172" s="1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</row>
    <row r="173" ht="15.75" customHeight="1">
      <c r="A173" s="25"/>
      <c r="B173" s="1"/>
      <c r="C173" s="25"/>
      <c r="D173" s="1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</row>
    <row r="174" ht="15.75" customHeight="1">
      <c r="A174" s="25"/>
      <c r="B174" s="1"/>
      <c r="C174" s="25"/>
      <c r="D174" s="1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</row>
    <row r="175" ht="15.75" customHeight="1">
      <c r="A175" s="25"/>
      <c r="B175" s="1"/>
      <c r="C175" s="25"/>
      <c r="D175" s="1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</row>
    <row r="176" ht="15.75" customHeight="1">
      <c r="A176" s="25"/>
      <c r="B176" s="1"/>
      <c r="C176" s="25"/>
      <c r="D176" s="1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</row>
    <row r="177" ht="15.75" customHeight="1">
      <c r="A177" s="25"/>
      <c r="B177" s="1"/>
      <c r="C177" s="25"/>
      <c r="D177" s="1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</row>
    <row r="178" ht="15.75" customHeight="1">
      <c r="A178" s="25"/>
      <c r="B178" s="1"/>
      <c r="C178" s="25"/>
      <c r="D178" s="1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</row>
    <row r="179" ht="15.75" customHeight="1">
      <c r="A179" s="25"/>
      <c r="B179" s="1"/>
      <c r="C179" s="25"/>
      <c r="D179" s="1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</row>
    <row r="180" ht="15.75" customHeight="1">
      <c r="A180" s="25"/>
      <c r="B180" s="1"/>
      <c r="C180" s="25"/>
      <c r="D180" s="1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</row>
    <row r="181" ht="15.75" customHeight="1">
      <c r="A181" s="25"/>
      <c r="B181" s="1"/>
      <c r="C181" s="25"/>
      <c r="D181" s="1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</row>
    <row r="182" ht="15.75" customHeight="1">
      <c r="A182" s="25"/>
      <c r="B182" s="1"/>
      <c r="C182" s="25"/>
      <c r="D182" s="1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</row>
    <row r="183" ht="15.75" customHeight="1">
      <c r="A183" s="25"/>
      <c r="B183" s="1"/>
      <c r="C183" s="25"/>
      <c r="D183" s="1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</row>
    <row r="184" ht="15.75" customHeight="1">
      <c r="A184" s="25"/>
      <c r="B184" s="1"/>
      <c r="C184" s="25"/>
      <c r="D184" s="1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</row>
    <row r="185" ht="15.75" customHeight="1">
      <c r="A185" s="25"/>
      <c r="B185" s="1"/>
      <c r="C185" s="25"/>
      <c r="D185" s="1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</row>
    <row r="186" ht="15.75" customHeight="1">
      <c r="A186" s="25"/>
      <c r="B186" s="1"/>
      <c r="C186" s="25"/>
      <c r="D186" s="1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</row>
    <row r="187" ht="15.75" customHeight="1">
      <c r="A187" s="25"/>
      <c r="B187" s="1"/>
      <c r="C187" s="25"/>
      <c r="D187" s="1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</row>
    <row r="188" ht="15.75" customHeight="1">
      <c r="A188" s="25"/>
      <c r="B188" s="1"/>
      <c r="C188" s="25"/>
      <c r="D188" s="1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</row>
    <row r="189" ht="15.75" customHeight="1">
      <c r="A189" s="25"/>
      <c r="B189" s="1"/>
      <c r="C189" s="25"/>
      <c r="D189" s="1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</row>
    <row r="190" ht="15.75" customHeight="1">
      <c r="A190" s="25"/>
      <c r="B190" s="1"/>
      <c r="C190" s="25"/>
      <c r="D190" s="1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</row>
    <row r="191" ht="15.75" customHeight="1">
      <c r="A191" s="25"/>
      <c r="B191" s="1"/>
      <c r="C191" s="25"/>
      <c r="D191" s="1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</row>
    <row r="192" ht="15.75" customHeight="1">
      <c r="A192" s="25"/>
      <c r="B192" s="1"/>
      <c r="C192" s="25"/>
      <c r="D192" s="1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</row>
    <row r="193" ht="15.75" customHeight="1">
      <c r="A193" s="25"/>
      <c r="B193" s="1"/>
      <c r="C193" s="25"/>
      <c r="D193" s="1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</row>
    <row r="194" ht="15.75" customHeight="1">
      <c r="A194" s="25"/>
      <c r="B194" s="1"/>
      <c r="C194" s="25"/>
      <c r="D194" s="1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</row>
    <row r="195" ht="15.75" customHeight="1">
      <c r="A195" s="25"/>
      <c r="B195" s="1"/>
      <c r="C195" s="25"/>
      <c r="D195" s="1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</row>
    <row r="196" ht="15.75" customHeight="1">
      <c r="A196" s="25"/>
      <c r="B196" s="1"/>
      <c r="C196" s="25"/>
      <c r="D196" s="1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</row>
    <row r="197" ht="15.75" customHeight="1">
      <c r="A197" s="25"/>
      <c r="B197" s="1"/>
      <c r="C197" s="25"/>
      <c r="D197" s="1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</row>
    <row r="198" ht="15.75" customHeight="1">
      <c r="A198" s="25"/>
      <c r="B198" s="1"/>
      <c r="C198" s="25"/>
      <c r="D198" s="1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</row>
    <row r="199" ht="15.75" customHeight="1">
      <c r="A199" s="25"/>
      <c r="B199" s="1"/>
      <c r="C199" s="25"/>
      <c r="D199" s="1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</row>
    <row r="200" ht="15.75" customHeight="1">
      <c r="A200" s="25"/>
      <c r="B200" s="1"/>
      <c r="C200" s="25"/>
      <c r="D200" s="1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</row>
    <row r="201" ht="15.75" customHeight="1">
      <c r="A201" s="25"/>
      <c r="B201" s="1"/>
      <c r="C201" s="25"/>
      <c r="D201" s="1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</row>
    <row r="202" ht="15.75" customHeight="1">
      <c r="A202" s="25"/>
      <c r="B202" s="1"/>
      <c r="C202" s="25"/>
      <c r="D202" s="1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</row>
    <row r="203" ht="15.75" customHeight="1">
      <c r="A203" s="25"/>
      <c r="B203" s="1"/>
      <c r="C203" s="25"/>
      <c r="D203" s="1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</row>
    <row r="204" ht="15.75" customHeight="1">
      <c r="A204" s="25"/>
      <c r="B204" s="1"/>
      <c r="C204" s="25"/>
      <c r="D204" s="1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</row>
    <row r="205" ht="15.75" customHeight="1">
      <c r="A205" s="25"/>
      <c r="B205" s="1"/>
      <c r="C205" s="25"/>
      <c r="D205" s="1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</row>
    <row r="206" ht="15.75" customHeight="1">
      <c r="A206" s="25"/>
      <c r="B206" s="1"/>
      <c r="C206" s="25"/>
      <c r="D206" s="1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</row>
    <row r="207" ht="15.75" customHeight="1">
      <c r="A207" s="25"/>
      <c r="B207" s="1"/>
      <c r="C207" s="25"/>
      <c r="D207" s="1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</row>
    <row r="208" ht="15.75" customHeight="1">
      <c r="A208" s="25"/>
      <c r="B208" s="1"/>
      <c r="C208" s="25"/>
      <c r="D208" s="1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</row>
    <row r="209" ht="15.75" customHeight="1">
      <c r="A209" s="25"/>
      <c r="B209" s="1"/>
      <c r="C209" s="25"/>
      <c r="D209" s="1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</row>
    <row r="210" ht="15.75" customHeight="1">
      <c r="A210" s="25"/>
      <c r="B210" s="1"/>
      <c r="C210" s="25"/>
      <c r="D210" s="1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</row>
    <row r="211" ht="15.75" customHeight="1">
      <c r="A211" s="25"/>
      <c r="B211" s="1"/>
      <c r="C211" s="25"/>
      <c r="D211" s="1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</row>
    <row r="212" ht="15.75" customHeight="1">
      <c r="A212" s="25"/>
      <c r="B212" s="1"/>
      <c r="C212" s="25"/>
      <c r="D212" s="1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</row>
    <row r="213" ht="15.75" customHeight="1">
      <c r="A213" s="25"/>
      <c r="B213" s="1"/>
      <c r="C213" s="25"/>
      <c r="D213" s="1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</row>
    <row r="214" ht="15.75" customHeight="1">
      <c r="A214" s="25"/>
      <c r="B214" s="1"/>
      <c r="C214" s="25"/>
      <c r="D214" s="1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</row>
    <row r="215" ht="15.75" customHeight="1">
      <c r="A215" s="25"/>
      <c r="B215" s="1"/>
      <c r="C215" s="25"/>
      <c r="D215" s="1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</row>
    <row r="216" ht="15.75" customHeight="1">
      <c r="A216" s="25"/>
      <c r="B216" s="1"/>
      <c r="C216" s="25"/>
      <c r="D216" s="1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</row>
    <row r="217" ht="15.75" customHeight="1">
      <c r="A217" s="25"/>
      <c r="B217" s="1"/>
      <c r="C217" s="25"/>
      <c r="D217" s="1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</row>
    <row r="218" ht="15.75" customHeight="1">
      <c r="A218" s="25"/>
      <c r="B218" s="1"/>
      <c r="C218" s="25"/>
      <c r="D218" s="1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</row>
    <row r="219" ht="15.75" customHeight="1">
      <c r="A219" s="25"/>
      <c r="B219" s="1"/>
      <c r="C219" s="25"/>
      <c r="D219" s="1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</row>
    <row r="220" ht="15.75" customHeight="1">
      <c r="A220" s="25"/>
      <c r="B220" s="1"/>
      <c r="C220" s="25"/>
      <c r="D220" s="1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</row>
    <row r="221" ht="15.75" customHeight="1">
      <c r="A221" s="25"/>
      <c r="B221" s="1"/>
      <c r="C221" s="25"/>
      <c r="D221" s="1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</row>
    <row r="222" ht="15.75" customHeight="1">
      <c r="A222" s="25"/>
      <c r="B222" s="1"/>
      <c r="C222" s="25"/>
      <c r="D222" s="1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</row>
    <row r="223" ht="15.75" customHeight="1">
      <c r="A223" s="25"/>
      <c r="B223" s="1"/>
      <c r="C223" s="25"/>
      <c r="D223" s="1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</row>
    <row r="224" ht="15.75" customHeight="1">
      <c r="A224" s="25"/>
      <c r="B224" s="1"/>
      <c r="C224" s="25"/>
      <c r="D224" s="1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</row>
    <row r="225" ht="15.75" customHeight="1">
      <c r="A225" s="25"/>
      <c r="B225" s="1"/>
      <c r="C225" s="25"/>
      <c r="D225" s="1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</row>
    <row r="226" ht="15.75" customHeight="1">
      <c r="A226" s="25"/>
      <c r="B226" s="1"/>
      <c r="C226" s="25"/>
      <c r="D226" s="1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</row>
    <row r="227" ht="15.75" customHeight="1">
      <c r="A227" s="25"/>
      <c r="B227" s="1"/>
      <c r="C227" s="25"/>
      <c r="D227" s="1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</row>
    <row r="228" ht="15.75" customHeight="1">
      <c r="A228" s="25"/>
      <c r="B228" s="1"/>
      <c r="C228" s="25"/>
      <c r="D228" s="1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</row>
    <row r="229" ht="15.75" customHeight="1">
      <c r="A229" s="25"/>
      <c r="B229" s="1"/>
      <c r="C229" s="25"/>
      <c r="D229" s="1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</row>
    <row r="230" ht="15.75" customHeight="1">
      <c r="A230" s="25"/>
      <c r="B230" s="1"/>
      <c r="C230" s="25"/>
      <c r="D230" s="1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</row>
    <row r="231" ht="15.75" customHeight="1">
      <c r="A231" s="25"/>
      <c r="B231" s="1"/>
      <c r="C231" s="25"/>
      <c r="D231" s="1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</row>
    <row r="232" ht="15.75" customHeight="1">
      <c r="A232" s="25"/>
      <c r="B232" s="1"/>
      <c r="C232" s="25"/>
      <c r="D232" s="1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</row>
    <row r="233" ht="15.75" customHeight="1">
      <c r="A233" s="25"/>
      <c r="B233" s="1"/>
      <c r="C233" s="25"/>
      <c r="D233" s="1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</row>
    <row r="234" ht="15.75" customHeight="1">
      <c r="A234" s="25"/>
      <c r="B234" s="1"/>
      <c r="C234" s="25"/>
      <c r="D234" s="1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</row>
    <row r="235" ht="15.75" customHeight="1">
      <c r="A235" s="25"/>
      <c r="B235" s="1"/>
      <c r="C235" s="25"/>
      <c r="D235" s="1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</row>
    <row r="236" ht="15.75" customHeight="1">
      <c r="A236" s="25"/>
      <c r="B236" s="1"/>
      <c r="C236" s="25"/>
      <c r="D236" s="1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</row>
    <row r="237" ht="15.75" customHeight="1">
      <c r="A237" s="25"/>
      <c r="B237" s="1"/>
      <c r="C237" s="25"/>
      <c r="D237" s="1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</row>
    <row r="238" ht="15.75" customHeight="1">
      <c r="A238" s="25"/>
      <c r="B238" s="1"/>
      <c r="C238" s="25"/>
      <c r="D238" s="1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</row>
    <row r="239" ht="15.75" customHeight="1">
      <c r="A239" s="25"/>
      <c r="B239" s="1"/>
      <c r="C239" s="25"/>
      <c r="D239" s="1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</row>
    <row r="240" ht="15.75" customHeight="1">
      <c r="A240" s="25"/>
      <c r="B240" s="1"/>
      <c r="C240" s="25"/>
      <c r="D240" s="1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</row>
    <row r="241" ht="15.75" customHeight="1">
      <c r="A241" s="25"/>
      <c r="B241" s="1"/>
      <c r="C241" s="25"/>
      <c r="D241" s="1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</row>
    <row r="242" ht="15.75" customHeight="1">
      <c r="A242" s="25"/>
      <c r="B242" s="1"/>
      <c r="C242" s="25"/>
      <c r="D242" s="1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</row>
    <row r="243" ht="15.75" customHeight="1">
      <c r="A243" s="25"/>
      <c r="B243" s="1"/>
      <c r="C243" s="25"/>
      <c r="D243" s="1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</row>
    <row r="244" ht="15.75" customHeight="1">
      <c r="A244" s="25"/>
      <c r="B244" s="1"/>
      <c r="C244" s="25"/>
      <c r="D244" s="1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</row>
    <row r="245" ht="15.75" customHeight="1">
      <c r="A245" s="25"/>
      <c r="B245" s="1"/>
      <c r="C245" s="25"/>
      <c r="D245" s="1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</row>
    <row r="246" ht="15.75" customHeight="1">
      <c r="A246" s="25"/>
      <c r="B246" s="1"/>
      <c r="C246" s="25"/>
      <c r="D246" s="1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</row>
    <row r="247" ht="15.75" customHeight="1">
      <c r="A247" s="25"/>
      <c r="B247" s="1"/>
      <c r="C247" s="25"/>
      <c r="D247" s="1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  <c r="BB247" s="25"/>
      <c r="BC247" s="25"/>
      <c r="BD247" s="25"/>
    </row>
    <row r="248" ht="15.75" customHeight="1">
      <c r="A248" s="25"/>
      <c r="B248" s="1"/>
      <c r="C248" s="25"/>
      <c r="D248" s="1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</row>
    <row r="249" ht="15.75" customHeight="1">
      <c r="A249" s="25"/>
      <c r="B249" s="1"/>
      <c r="C249" s="25"/>
      <c r="D249" s="1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</row>
    <row r="250" ht="15.75" customHeight="1">
      <c r="A250" s="25"/>
      <c r="B250" s="1"/>
      <c r="C250" s="25"/>
      <c r="D250" s="1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</row>
    <row r="251" ht="15.75" customHeight="1">
      <c r="A251" s="25"/>
      <c r="B251" s="1"/>
      <c r="C251" s="25"/>
      <c r="D251" s="1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</row>
    <row r="252" ht="15.75" customHeight="1">
      <c r="A252" s="25"/>
      <c r="B252" s="1"/>
      <c r="C252" s="25"/>
      <c r="D252" s="1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</row>
    <row r="253" ht="15.75" customHeight="1">
      <c r="A253" s="25"/>
      <c r="B253" s="1"/>
      <c r="C253" s="25"/>
      <c r="D253" s="1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</row>
    <row r="254" ht="15.75" customHeight="1">
      <c r="A254" s="25"/>
      <c r="B254" s="1"/>
      <c r="C254" s="25"/>
      <c r="D254" s="1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</row>
    <row r="255" ht="15.75" customHeight="1">
      <c r="A255" s="25"/>
      <c r="B255" s="1"/>
      <c r="C255" s="25"/>
      <c r="D255" s="1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</row>
    <row r="256" ht="15.75" customHeight="1">
      <c r="A256" s="25"/>
      <c r="B256" s="1"/>
      <c r="C256" s="25"/>
      <c r="D256" s="1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</row>
    <row r="257" ht="15.75" customHeight="1">
      <c r="A257" s="25"/>
      <c r="B257" s="1"/>
      <c r="C257" s="25"/>
      <c r="D257" s="1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  <c r="AZ257" s="25"/>
      <c r="BA257" s="25"/>
      <c r="BB257" s="25"/>
      <c r="BC257" s="25"/>
      <c r="BD257" s="25"/>
    </row>
    <row r="258" ht="15.75" customHeight="1">
      <c r="A258" s="25"/>
      <c r="B258" s="1"/>
      <c r="C258" s="25"/>
      <c r="D258" s="1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</row>
    <row r="259" ht="15.75" customHeight="1">
      <c r="A259" s="25"/>
      <c r="B259" s="1"/>
      <c r="C259" s="25"/>
      <c r="D259" s="1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</row>
    <row r="260" ht="15.75" customHeight="1">
      <c r="A260" s="25"/>
      <c r="B260" s="1"/>
      <c r="C260" s="25"/>
      <c r="D260" s="1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</row>
    <row r="261" ht="15.75" customHeight="1">
      <c r="A261" s="25"/>
      <c r="B261" s="1"/>
      <c r="C261" s="25"/>
      <c r="D261" s="1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</row>
    <row r="262" ht="15.75" customHeight="1">
      <c r="A262" s="25"/>
      <c r="B262" s="1"/>
      <c r="C262" s="25"/>
      <c r="D262" s="1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</row>
    <row r="263" ht="15.75" customHeight="1">
      <c r="A263" s="25"/>
      <c r="B263" s="1"/>
      <c r="C263" s="25"/>
      <c r="D263" s="1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</row>
    <row r="264" ht="15.75" customHeight="1">
      <c r="A264" s="25"/>
      <c r="B264" s="1"/>
      <c r="C264" s="25"/>
      <c r="D264" s="1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</row>
    <row r="265" ht="15.75" customHeight="1">
      <c r="A265" s="25"/>
      <c r="B265" s="1"/>
      <c r="C265" s="25"/>
      <c r="D265" s="1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</row>
    <row r="266" ht="15.75" customHeight="1">
      <c r="A266" s="25"/>
      <c r="B266" s="1"/>
      <c r="C266" s="25"/>
      <c r="D266" s="1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</row>
    <row r="267" ht="15.75" customHeight="1">
      <c r="A267" s="25"/>
      <c r="B267" s="1"/>
      <c r="C267" s="25"/>
      <c r="D267" s="1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</row>
    <row r="268" ht="15.75" customHeight="1">
      <c r="A268" s="25"/>
      <c r="B268" s="1"/>
      <c r="C268" s="25"/>
      <c r="D268" s="1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</row>
    <row r="269" ht="15.75" customHeight="1">
      <c r="A269" s="25"/>
      <c r="B269" s="1"/>
      <c r="C269" s="25"/>
      <c r="D269" s="1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</row>
    <row r="270" ht="15.75" customHeight="1">
      <c r="A270" s="25"/>
      <c r="B270" s="1"/>
      <c r="C270" s="25"/>
      <c r="D270" s="1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</row>
    <row r="271" ht="15.75" customHeight="1">
      <c r="A271" s="25"/>
      <c r="B271" s="1"/>
      <c r="C271" s="25"/>
      <c r="D271" s="1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</row>
    <row r="272" ht="15.75" customHeight="1">
      <c r="A272" s="25"/>
      <c r="B272" s="1"/>
      <c r="C272" s="25"/>
      <c r="D272" s="1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</row>
    <row r="273" ht="15.75" customHeight="1">
      <c r="A273" s="25"/>
      <c r="B273" s="1"/>
      <c r="C273" s="25"/>
      <c r="D273" s="1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</row>
    <row r="274" ht="15.75" customHeight="1">
      <c r="A274" s="25"/>
      <c r="B274" s="1"/>
      <c r="C274" s="25"/>
      <c r="D274" s="1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</row>
    <row r="275" ht="15.75" customHeight="1">
      <c r="A275" s="25"/>
      <c r="B275" s="1"/>
      <c r="C275" s="25"/>
      <c r="D275" s="1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</row>
    <row r="276" ht="15.75" customHeight="1">
      <c r="A276" s="25"/>
      <c r="B276" s="1"/>
      <c r="C276" s="25"/>
      <c r="D276" s="1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</row>
    <row r="277" ht="15.75" customHeight="1">
      <c r="A277" s="25"/>
      <c r="B277" s="1"/>
      <c r="C277" s="25"/>
      <c r="D277" s="1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</row>
    <row r="278" ht="15.75" customHeight="1">
      <c r="A278" s="25"/>
      <c r="B278" s="1"/>
      <c r="C278" s="25"/>
      <c r="D278" s="1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</row>
    <row r="279" ht="15.75" customHeight="1">
      <c r="A279" s="25"/>
      <c r="B279" s="1"/>
      <c r="C279" s="25"/>
      <c r="D279" s="1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</row>
    <row r="280" ht="15.75" customHeight="1">
      <c r="A280" s="25"/>
      <c r="B280" s="1"/>
      <c r="C280" s="25"/>
      <c r="D280" s="1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</row>
    <row r="281" ht="15.75" customHeight="1">
      <c r="A281" s="25"/>
      <c r="B281" s="1"/>
      <c r="C281" s="25"/>
      <c r="D281" s="1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</row>
    <row r="282" ht="15.75" customHeight="1">
      <c r="A282" s="25"/>
      <c r="B282" s="1"/>
      <c r="C282" s="25"/>
      <c r="D282" s="1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</row>
    <row r="283" ht="15.75" customHeight="1">
      <c r="A283" s="25"/>
      <c r="B283" s="1"/>
      <c r="C283" s="25"/>
      <c r="D283" s="1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</row>
    <row r="284" ht="15.75" customHeight="1">
      <c r="A284" s="25"/>
      <c r="B284" s="1"/>
      <c r="C284" s="25"/>
      <c r="D284" s="1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</row>
    <row r="285" ht="15.75" customHeight="1">
      <c r="A285" s="25"/>
      <c r="B285" s="1"/>
      <c r="C285" s="25"/>
      <c r="D285" s="1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</row>
    <row r="286" ht="15.75" customHeight="1">
      <c r="A286" s="25"/>
      <c r="B286" s="1"/>
      <c r="C286" s="25"/>
      <c r="D286" s="1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</row>
    <row r="287" ht="15.75" customHeight="1">
      <c r="A287" s="25"/>
      <c r="B287" s="1"/>
      <c r="C287" s="25"/>
      <c r="D287" s="1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</row>
    <row r="288" ht="15.75" customHeight="1">
      <c r="A288" s="25"/>
      <c r="B288" s="1"/>
      <c r="C288" s="25"/>
      <c r="D288" s="1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</row>
    <row r="289" ht="15.75" customHeight="1">
      <c r="A289" s="25"/>
      <c r="B289" s="1"/>
      <c r="C289" s="25"/>
      <c r="D289" s="1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</row>
    <row r="290" ht="15.75" customHeight="1">
      <c r="A290" s="25"/>
      <c r="B290" s="1"/>
      <c r="C290" s="25"/>
      <c r="D290" s="1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</row>
    <row r="291" ht="15.75" customHeight="1">
      <c r="A291" s="25"/>
      <c r="B291" s="1"/>
      <c r="C291" s="25"/>
      <c r="D291" s="1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</row>
    <row r="292" ht="15.75" customHeight="1">
      <c r="A292" s="25"/>
      <c r="B292" s="1"/>
      <c r="C292" s="25"/>
      <c r="D292" s="1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</row>
    <row r="293" ht="15.75" customHeight="1">
      <c r="A293" s="25"/>
      <c r="B293" s="1"/>
      <c r="C293" s="25"/>
      <c r="D293" s="1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</row>
    <row r="294" ht="15.75" customHeight="1">
      <c r="A294" s="25"/>
      <c r="B294" s="1"/>
      <c r="C294" s="25"/>
      <c r="D294" s="1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</row>
    <row r="295" ht="15.75" customHeight="1">
      <c r="A295" s="25"/>
      <c r="B295" s="1"/>
      <c r="C295" s="25"/>
      <c r="D295" s="1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</row>
    <row r="296" ht="15.75" customHeight="1">
      <c r="A296" s="25"/>
      <c r="B296" s="1"/>
      <c r="C296" s="25"/>
      <c r="D296" s="1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</row>
    <row r="297" ht="15.75" customHeight="1">
      <c r="A297" s="25"/>
      <c r="B297" s="1"/>
      <c r="C297" s="25"/>
      <c r="D297" s="1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</row>
    <row r="298" ht="15.75" customHeight="1">
      <c r="A298" s="25"/>
      <c r="B298" s="1"/>
      <c r="C298" s="25"/>
      <c r="D298" s="1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</row>
    <row r="299" ht="15.75" customHeight="1">
      <c r="A299" s="25"/>
      <c r="B299" s="1"/>
      <c r="C299" s="25"/>
      <c r="D299" s="1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</row>
    <row r="300" ht="15.75" customHeight="1">
      <c r="A300" s="25"/>
      <c r="B300" s="1"/>
      <c r="C300" s="25"/>
      <c r="D300" s="1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</row>
    <row r="301" ht="15.75" customHeight="1">
      <c r="A301" s="25"/>
      <c r="B301" s="1"/>
      <c r="C301" s="25"/>
      <c r="D301" s="1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</row>
    <row r="302" ht="15.75" customHeight="1">
      <c r="A302" s="25"/>
      <c r="B302" s="1"/>
      <c r="C302" s="25"/>
      <c r="D302" s="1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</row>
    <row r="303" ht="15.75" customHeight="1">
      <c r="A303" s="25"/>
      <c r="B303" s="1"/>
      <c r="C303" s="25"/>
      <c r="D303" s="1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</row>
    <row r="304" ht="15.75" customHeight="1">
      <c r="A304" s="25"/>
      <c r="B304" s="1"/>
      <c r="C304" s="25"/>
      <c r="D304" s="1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</row>
    <row r="305" ht="15.75" customHeight="1">
      <c r="A305" s="25"/>
      <c r="B305" s="1"/>
      <c r="C305" s="25"/>
      <c r="D305" s="1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</row>
    <row r="306" ht="15.75" customHeight="1">
      <c r="A306" s="25"/>
      <c r="B306" s="1"/>
      <c r="C306" s="25"/>
      <c r="D306" s="1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</row>
    <row r="307" ht="15.75" customHeight="1">
      <c r="A307" s="25"/>
      <c r="B307" s="1"/>
      <c r="C307" s="25"/>
      <c r="D307" s="1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</row>
    <row r="308" ht="15.75" customHeight="1">
      <c r="A308" s="25"/>
      <c r="B308" s="1"/>
      <c r="C308" s="25"/>
      <c r="D308" s="1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</row>
    <row r="309" ht="15.75" customHeight="1">
      <c r="A309" s="25"/>
      <c r="B309" s="1"/>
      <c r="C309" s="25"/>
      <c r="D309" s="1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</row>
    <row r="310" ht="15.75" customHeight="1">
      <c r="A310" s="25"/>
      <c r="B310" s="1"/>
      <c r="C310" s="25"/>
      <c r="D310" s="1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</row>
    <row r="311" ht="15.75" customHeight="1">
      <c r="A311" s="25"/>
      <c r="B311" s="1"/>
      <c r="C311" s="25"/>
      <c r="D311" s="1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</row>
    <row r="312" ht="15.75" customHeight="1">
      <c r="A312" s="25"/>
      <c r="B312" s="1"/>
      <c r="C312" s="25"/>
      <c r="D312" s="1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</row>
    <row r="313" ht="15.75" customHeight="1">
      <c r="A313" s="25"/>
      <c r="B313" s="1"/>
      <c r="C313" s="25"/>
      <c r="D313" s="1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</row>
    <row r="314" ht="15.75" customHeight="1">
      <c r="A314" s="25"/>
      <c r="B314" s="1"/>
      <c r="C314" s="25"/>
      <c r="D314" s="1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</row>
    <row r="315" ht="15.75" customHeight="1">
      <c r="A315" s="25"/>
      <c r="B315" s="1"/>
      <c r="C315" s="25"/>
      <c r="D315" s="1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  <c r="AZ315" s="25"/>
      <c r="BA315" s="25"/>
      <c r="BB315" s="25"/>
      <c r="BC315" s="25"/>
      <c r="BD315" s="25"/>
    </row>
    <row r="316" ht="15.75" customHeight="1">
      <c r="A316" s="25"/>
      <c r="B316" s="1"/>
      <c r="C316" s="25"/>
      <c r="D316" s="1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  <c r="AZ316" s="25"/>
      <c r="BA316" s="25"/>
      <c r="BB316" s="25"/>
      <c r="BC316" s="25"/>
      <c r="BD316" s="25"/>
    </row>
    <row r="317" ht="15.75" customHeight="1">
      <c r="A317" s="25"/>
      <c r="B317" s="1"/>
      <c r="C317" s="25"/>
      <c r="D317" s="1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  <c r="AZ317" s="25"/>
      <c r="BA317" s="25"/>
      <c r="BB317" s="25"/>
      <c r="BC317" s="25"/>
      <c r="BD317" s="25"/>
    </row>
    <row r="318" ht="15.75" customHeight="1">
      <c r="A318" s="25"/>
      <c r="B318" s="1"/>
      <c r="C318" s="25"/>
      <c r="D318" s="1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  <c r="AZ318" s="25"/>
      <c r="BA318" s="25"/>
      <c r="BB318" s="25"/>
      <c r="BC318" s="25"/>
      <c r="BD318" s="25"/>
    </row>
    <row r="319" ht="15.75" customHeight="1">
      <c r="A319" s="25"/>
      <c r="B319" s="1"/>
      <c r="C319" s="25"/>
      <c r="D319" s="1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</row>
    <row r="320" ht="15.75" customHeight="1">
      <c r="A320" s="25"/>
      <c r="B320" s="1"/>
      <c r="C320" s="25"/>
      <c r="D320" s="1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</row>
    <row r="321" ht="15.75" customHeight="1">
      <c r="A321" s="25"/>
      <c r="B321" s="1"/>
      <c r="C321" s="25"/>
      <c r="D321" s="1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</row>
    <row r="322" ht="15.75" customHeight="1">
      <c r="A322" s="25"/>
      <c r="B322" s="1"/>
      <c r="C322" s="25"/>
      <c r="D322" s="1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</row>
    <row r="323" ht="15.75" customHeight="1">
      <c r="A323" s="25"/>
      <c r="B323" s="1"/>
      <c r="C323" s="25"/>
      <c r="D323" s="1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</row>
    <row r="324" ht="15.75" customHeight="1">
      <c r="A324" s="25"/>
      <c r="B324" s="1"/>
      <c r="C324" s="25"/>
      <c r="D324" s="1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  <c r="AO324" s="25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</row>
    <row r="325" ht="15.75" customHeight="1">
      <c r="A325" s="25"/>
      <c r="B325" s="1"/>
      <c r="C325" s="25"/>
      <c r="D325" s="1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25"/>
      <c r="AO325" s="25"/>
      <c r="AP325" s="25"/>
      <c r="AQ325" s="25"/>
      <c r="AR325" s="25"/>
      <c r="AS325" s="25"/>
      <c r="AT325" s="25"/>
      <c r="AU325" s="25"/>
      <c r="AV325" s="25"/>
      <c r="AW325" s="25"/>
      <c r="AX325" s="25"/>
      <c r="AY325" s="25"/>
      <c r="AZ325" s="25"/>
      <c r="BA325" s="25"/>
      <c r="BB325" s="25"/>
      <c r="BC325" s="25"/>
      <c r="BD325" s="25"/>
    </row>
    <row r="326" ht="15.75" customHeight="1">
      <c r="A326" s="25"/>
      <c r="B326" s="1"/>
      <c r="C326" s="25"/>
      <c r="D326" s="1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  <c r="AO326" s="25"/>
      <c r="AP326" s="25"/>
      <c r="AQ326" s="25"/>
      <c r="AR326" s="25"/>
      <c r="AS326" s="25"/>
      <c r="AT326" s="25"/>
      <c r="AU326" s="25"/>
      <c r="AV326" s="25"/>
      <c r="AW326" s="25"/>
      <c r="AX326" s="25"/>
      <c r="AY326" s="25"/>
      <c r="AZ326" s="25"/>
      <c r="BA326" s="25"/>
      <c r="BB326" s="25"/>
      <c r="BC326" s="25"/>
      <c r="BD326" s="25"/>
    </row>
    <row r="327" ht="15.75" customHeight="1">
      <c r="A327" s="25"/>
      <c r="B327" s="1"/>
      <c r="C327" s="25"/>
      <c r="D327" s="1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  <c r="AN327" s="25"/>
      <c r="AO327" s="25"/>
      <c r="AP327" s="25"/>
      <c r="AQ327" s="25"/>
      <c r="AR327" s="25"/>
      <c r="AS327" s="25"/>
      <c r="AT327" s="25"/>
      <c r="AU327" s="25"/>
      <c r="AV327" s="25"/>
      <c r="AW327" s="25"/>
      <c r="AX327" s="25"/>
      <c r="AY327" s="25"/>
      <c r="AZ327" s="25"/>
      <c r="BA327" s="25"/>
      <c r="BB327" s="25"/>
      <c r="BC327" s="25"/>
      <c r="BD327" s="25"/>
    </row>
    <row r="328" ht="15.75" customHeight="1">
      <c r="A328" s="25"/>
      <c r="B328" s="1"/>
      <c r="C328" s="25"/>
      <c r="D328" s="1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  <c r="AN328" s="25"/>
      <c r="AO328" s="25"/>
      <c r="AP328" s="25"/>
      <c r="AQ328" s="25"/>
      <c r="AR328" s="25"/>
      <c r="AS328" s="25"/>
      <c r="AT328" s="25"/>
      <c r="AU328" s="25"/>
      <c r="AV328" s="25"/>
      <c r="AW328" s="25"/>
      <c r="AX328" s="25"/>
      <c r="AY328" s="25"/>
      <c r="AZ328" s="25"/>
      <c r="BA328" s="25"/>
      <c r="BB328" s="25"/>
      <c r="BC328" s="25"/>
      <c r="BD328" s="25"/>
    </row>
    <row r="329" ht="15.75" customHeight="1">
      <c r="A329" s="25"/>
      <c r="B329" s="1"/>
      <c r="C329" s="25"/>
      <c r="D329" s="1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</row>
    <row r="330" ht="15.75" customHeight="1">
      <c r="A330" s="25"/>
      <c r="B330" s="1"/>
      <c r="C330" s="25"/>
      <c r="D330" s="1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</row>
    <row r="331" ht="15.75" customHeight="1">
      <c r="A331" s="25"/>
      <c r="B331" s="1"/>
      <c r="C331" s="25"/>
      <c r="D331" s="1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</row>
    <row r="332" ht="15.75" customHeight="1">
      <c r="A332" s="25"/>
      <c r="B332" s="1"/>
      <c r="C332" s="25"/>
      <c r="D332" s="1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</row>
    <row r="333" ht="15.75" customHeight="1">
      <c r="A333" s="25"/>
      <c r="B333" s="1"/>
      <c r="C333" s="25"/>
      <c r="D333" s="1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</row>
    <row r="334" ht="15.75" customHeight="1">
      <c r="A334" s="25"/>
      <c r="B334" s="1"/>
      <c r="C334" s="25"/>
      <c r="D334" s="1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</row>
    <row r="335" ht="15.75" customHeight="1">
      <c r="A335" s="25"/>
      <c r="B335" s="1"/>
      <c r="C335" s="25"/>
      <c r="D335" s="1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</row>
    <row r="336" ht="15.75" customHeight="1">
      <c r="A336" s="25"/>
      <c r="B336" s="1"/>
      <c r="C336" s="25"/>
      <c r="D336" s="1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</row>
    <row r="337" ht="15.75" customHeight="1">
      <c r="A337" s="25"/>
      <c r="B337" s="1"/>
      <c r="C337" s="25"/>
      <c r="D337" s="1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</row>
    <row r="338" ht="15.75" customHeight="1">
      <c r="A338" s="25"/>
      <c r="B338" s="1"/>
      <c r="C338" s="25"/>
      <c r="D338" s="1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</row>
    <row r="339" ht="15.75" customHeight="1">
      <c r="A339" s="25"/>
      <c r="B339" s="1"/>
      <c r="C339" s="25"/>
      <c r="D339" s="1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</row>
    <row r="340" ht="15.75" customHeight="1">
      <c r="A340" s="25"/>
      <c r="B340" s="1"/>
      <c r="C340" s="25"/>
      <c r="D340" s="1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</row>
    <row r="341" ht="15.75" customHeight="1">
      <c r="A341" s="25"/>
      <c r="B341" s="1"/>
      <c r="C341" s="25"/>
      <c r="D341" s="1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</row>
    <row r="342" ht="15.75" customHeight="1">
      <c r="A342" s="25"/>
      <c r="B342" s="1"/>
      <c r="C342" s="25"/>
      <c r="D342" s="1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</row>
    <row r="343" ht="15.75" customHeight="1">
      <c r="A343" s="25"/>
      <c r="B343" s="1"/>
      <c r="C343" s="25"/>
      <c r="D343" s="1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</row>
    <row r="344" ht="15.75" customHeight="1">
      <c r="A344" s="25"/>
      <c r="B344" s="1"/>
      <c r="C344" s="25"/>
      <c r="D344" s="1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</row>
    <row r="345" ht="15.75" customHeight="1">
      <c r="A345" s="25"/>
      <c r="B345" s="1"/>
      <c r="C345" s="25"/>
      <c r="D345" s="1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</row>
    <row r="346" ht="15.75" customHeight="1">
      <c r="A346" s="25"/>
      <c r="B346" s="1"/>
      <c r="C346" s="25"/>
      <c r="D346" s="1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</row>
    <row r="347" ht="15.75" customHeight="1">
      <c r="A347" s="25"/>
      <c r="B347" s="1"/>
      <c r="C347" s="25"/>
      <c r="D347" s="1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</row>
    <row r="348" ht="15.75" customHeight="1">
      <c r="A348" s="25"/>
      <c r="B348" s="1"/>
      <c r="C348" s="25"/>
      <c r="D348" s="1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</row>
    <row r="349" ht="15.75" customHeight="1">
      <c r="A349" s="25"/>
      <c r="B349" s="1"/>
      <c r="C349" s="25"/>
      <c r="D349" s="1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  <c r="AO349" s="25"/>
      <c r="AP349" s="25"/>
      <c r="AQ349" s="25"/>
      <c r="AR349" s="25"/>
      <c r="AS349" s="25"/>
      <c r="AT349" s="25"/>
      <c r="AU349" s="25"/>
      <c r="AV349" s="25"/>
      <c r="AW349" s="25"/>
      <c r="AX349" s="25"/>
      <c r="AY349" s="25"/>
      <c r="AZ349" s="25"/>
      <c r="BA349" s="25"/>
      <c r="BB349" s="25"/>
      <c r="BC349" s="25"/>
      <c r="BD349" s="25"/>
    </row>
    <row r="350" ht="15.75" customHeight="1">
      <c r="A350" s="25"/>
      <c r="B350" s="1"/>
      <c r="C350" s="25"/>
      <c r="D350" s="1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</row>
    <row r="351" ht="15.75" customHeight="1">
      <c r="A351" s="25"/>
      <c r="B351" s="1"/>
      <c r="C351" s="25"/>
      <c r="D351" s="1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  <c r="AV351" s="25"/>
      <c r="AW351" s="25"/>
      <c r="AX351" s="25"/>
      <c r="AY351" s="25"/>
      <c r="AZ351" s="25"/>
      <c r="BA351" s="25"/>
      <c r="BB351" s="25"/>
      <c r="BC351" s="25"/>
      <c r="BD351" s="25"/>
    </row>
    <row r="352" ht="15.75" customHeight="1">
      <c r="A352" s="25"/>
      <c r="B352" s="1"/>
      <c r="C352" s="25"/>
      <c r="D352" s="1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  <c r="AV352" s="25"/>
      <c r="AW352" s="25"/>
      <c r="AX352" s="25"/>
      <c r="AY352" s="25"/>
      <c r="AZ352" s="25"/>
      <c r="BA352" s="25"/>
      <c r="BB352" s="25"/>
      <c r="BC352" s="25"/>
      <c r="BD352" s="25"/>
    </row>
    <row r="353" ht="15.75" customHeight="1">
      <c r="A353" s="25"/>
      <c r="B353" s="1"/>
      <c r="C353" s="25"/>
      <c r="D353" s="1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  <c r="AN353" s="25"/>
      <c r="AO353" s="25"/>
      <c r="AP353" s="25"/>
      <c r="AQ353" s="25"/>
      <c r="AR353" s="25"/>
      <c r="AS353" s="25"/>
      <c r="AT353" s="25"/>
      <c r="AU353" s="25"/>
      <c r="AV353" s="25"/>
      <c r="AW353" s="25"/>
      <c r="AX353" s="25"/>
      <c r="AY353" s="25"/>
      <c r="AZ353" s="25"/>
      <c r="BA353" s="25"/>
      <c r="BB353" s="25"/>
      <c r="BC353" s="25"/>
      <c r="BD353" s="25"/>
    </row>
    <row r="354" ht="15.75" customHeight="1">
      <c r="A354" s="25"/>
      <c r="B354" s="1"/>
      <c r="C354" s="25"/>
      <c r="D354" s="1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</row>
    <row r="355" ht="15.75" customHeight="1">
      <c r="A355" s="25"/>
      <c r="B355" s="1"/>
      <c r="C355" s="25"/>
      <c r="D355" s="1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</row>
    <row r="356" ht="15.75" customHeight="1">
      <c r="A356" s="25"/>
      <c r="B356" s="1"/>
      <c r="C356" s="25"/>
      <c r="D356" s="1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</row>
    <row r="357" ht="15.75" customHeight="1">
      <c r="A357" s="25"/>
      <c r="B357" s="1"/>
      <c r="C357" s="25"/>
      <c r="D357" s="1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</row>
    <row r="358" ht="15.75" customHeight="1">
      <c r="A358" s="25"/>
      <c r="B358" s="1"/>
      <c r="C358" s="25"/>
      <c r="D358" s="1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</row>
    <row r="359" ht="15.75" customHeight="1">
      <c r="A359" s="25"/>
      <c r="B359" s="1"/>
      <c r="C359" s="25"/>
      <c r="D359" s="1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  <c r="AV359" s="25"/>
      <c r="AW359" s="25"/>
      <c r="AX359" s="25"/>
      <c r="AY359" s="25"/>
      <c r="AZ359" s="25"/>
      <c r="BA359" s="25"/>
      <c r="BB359" s="25"/>
      <c r="BC359" s="25"/>
      <c r="BD359" s="25"/>
    </row>
    <row r="360" ht="15.75" customHeight="1">
      <c r="A360" s="25"/>
      <c r="B360" s="1"/>
      <c r="C360" s="25"/>
      <c r="D360" s="1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  <c r="AV360" s="25"/>
      <c r="AW360" s="25"/>
      <c r="AX360" s="25"/>
      <c r="AY360" s="25"/>
      <c r="AZ360" s="25"/>
      <c r="BA360" s="25"/>
      <c r="BB360" s="25"/>
      <c r="BC360" s="25"/>
      <c r="BD360" s="25"/>
    </row>
    <row r="361" ht="15.75" customHeight="1">
      <c r="A361" s="25"/>
      <c r="B361" s="1"/>
      <c r="C361" s="25"/>
      <c r="D361" s="1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  <c r="AN361" s="25"/>
      <c r="AO361" s="25"/>
      <c r="AP361" s="25"/>
      <c r="AQ361" s="25"/>
      <c r="AR361" s="25"/>
      <c r="AS361" s="25"/>
      <c r="AT361" s="25"/>
      <c r="AU361" s="25"/>
      <c r="AV361" s="25"/>
      <c r="AW361" s="25"/>
      <c r="AX361" s="25"/>
      <c r="AY361" s="25"/>
      <c r="AZ361" s="25"/>
      <c r="BA361" s="25"/>
      <c r="BB361" s="25"/>
      <c r="BC361" s="25"/>
      <c r="BD361" s="25"/>
    </row>
    <row r="362" ht="15.75" customHeight="1">
      <c r="A362" s="25"/>
      <c r="B362" s="1"/>
      <c r="C362" s="25"/>
      <c r="D362" s="1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  <c r="AN362" s="25"/>
      <c r="AO362" s="25"/>
      <c r="AP362" s="25"/>
      <c r="AQ362" s="25"/>
      <c r="AR362" s="25"/>
      <c r="AS362" s="25"/>
      <c r="AT362" s="25"/>
      <c r="AU362" s="25"/>
      <c r="AV362" s="25"/>
      <c r="AW362" s="25"/>
      <c r="AX362" s="25"/>
      <c r="AY362" s="25"/>
      <c r="AZ362" s="25"/>
      <c r="BA362" s="25"/>
      <c r="BB362" s="25"/>
      <c r="BC362" s="25"/>
      <c r="BD362" s="25"/>
    </row>
    <row r="363" ht="15.75" customHeight="1">
      <c r="A363" s="25"/>
      <c r="B363" s="1"/>
      <c r="C363" s="25"/>
      <c r="D363" s="1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  <c r="AN363" s="25"/>
      <c r="AO363" s="25"/>
      <c r="AP363" s="25"/>
      <c r="AQ363" s="25"/>
      <c r="AR363" s="25"/>
      <c r="AS363" s="25"/>
      <c r="AT363" s="25"/>
      <c r="AU363" s="25"/>
      <c r="AV363" s="25"/>
      <c r="AW363" s="25"/>
      <c r="AX363" s="25"/>
      <c r="AY363" s="25"/>
      <c r="AZ363" s="25"/>
      <c r="BA363" s="25"/>
      <c r="BB363" s="25"/>
      <c r="BC363" s="25"/>
      <c r="BD363" s="25"/>
    </row>
    <row r="364" ht="15.75" customHeight="1">
      <c r="A364" s="25"/>
      <c r="B364" s="1"/>
      <c r="C364" s="25"/>
      <c r="D364" s="1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</row>
    <row r="365" ht="15.75" customHeight="1">
      <c r="A365" s="25"/>
      <c r="B365" s="1"/>
      <c r="C365" s="25"/>
      <c r="D365" s="1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</row>
    <row r="366" ht="15.75" customHeight="1">
      <c r="A366" s="25"/>
      <c r="B366" s="1"/>
      <c r="C366" s="25"/>
      <c r="D366" s="1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</row>
    <row r="367" ht="15.75" customHeight="1">
      <c r="A367" s="25"/>
      <c r="B367" s="1"/>
      <c r="C367" s="25"/>
      <c r="D367" s="1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</row>
    <row r="368" ht="15.75" customHeight="1">
      <c r="A368" s="25"/>
      <c r="B368" s="1"/>
      <c r="C368" s="25"/>
      <c r="D368" s="1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  <c r="AN368" s="25"/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</row>
    <row r="369" ht="15.75" customHeight="1">
      <c r="A369" s="25"/>
      <c r="B369" s="1"/>
      <c r="C369" s="25"/>
      <c r="D369" s="1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  <c r="AN369" s="25"/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</row>
    <row r="370" ht="15.75" customHeight="1">
      <c r="A370" s="25"/>
      <c r="B370" s="1"/>
      <c r="C370" s="25"/>
      <c r="D370" s="1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  <c r="AN370" s="25"/>
      <c r="AO370" s="25"/>
      <c r="AP370" s="25"/>
      <c r="AQ370" s="25"/>
      <c r="AR370" s="25"/>
      <c r="AS370" s="25"/>
      <c r="AT370" s="25"/>
      <c r="AU370" s="25"/>
      <c r="AV370" s="25"/>
      <c r="AW370" s="25"/>
      <c r="AX370" s="25"/>
      <c r="AY370" s="25"/>
      <c r="AZ370" s="25"/>
      <c r="BA370" s="25"/>
      <c r="BB370" s="25"/>
      <c r="BC370" s="25"/>
      <c r="BD370" s="25"/>
    </row>
    <row r="371" ht="15.75" customHeight="1">
      <c r="A371" s="25"/>
      <c r="B371" s="1"/>
      <c r="C371" s="25"/>
      <c r="D371" s="1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  <c r="AN371" s="25"/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</row>
    <row r="372" ht="15.75" customHeight="1">
      <c r="A372" s="25"/>
      <c r="B372" s="1"/>
      <c r="C372" s="25"/>
      <c r="D372" s="1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</row>
    <row r="373" ht="15.75" customHeight="1">
      <c r="A373" s="25"/>
      <c r="B373" s="1"/>
      <c r="C373" s="25"/>
      <c r="D373" s="1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</row>
    <row r="374" ht="15.75" customHeight="1">
      <c r="A374" s="25"/>
      <c r="B374" s="1"/>
      <c r="C374" s="25"/>
      <c r="D374" s="1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</row>
    <row r="375" ht="15.75" customHeight="1">
      <c r="A375" s="25"/>
      <c r="B375" s="1"/>
      <c r="C375" s="25"/>
      <c r="D375" s="1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</row>
    <row r="376" ht="15.75" customHeight="1">
      <c r="A376" s="25"/>
      <c r="B376" s="1"/>
      <c r="C376" s="25"/>
      <c r="D376" s="1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</row>
    <row r="377" ht="15.75" customHeight="1">
      <c r="A377" s="25"/>
      <c r="B377" s="1"/>
      <c r="C377" s="25"/>
      <c r="D377" s="1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  <c r="AN377" s="25"/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</row>
    <row r="378" ht="15.75" customHeight="1">
      <c r="A378" s="25"/>
      <c r="B378" s="1"/>
      <c r="C378" s="25"/>
      <c r="D378" s="1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</row>
    <row r="379" ht="15.75" customHeight="1">
      <c r="A379" s="25"/>
      <c r="B379" s="1"/>
      <c r="C379" s="25"/>
      <c r="D379" s="1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</row>
    <row r="380" ht="15.75" customHeight="1">
      <c r="A380" s="25"/>
      <c r="B380" s="1"/>
      <c r="C380" s="25"/>
      <c r="D380" s="1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  <c r="AN380" s="25"/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</row>
    <row r="381" ht="15.75" customHeight="1">
      <c r="A381" s="25"/>
      <c r="B381" s="1"/>
      <c r="C381" s="25"/>
      <c r="D381" s="1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</row>
    <row r="382" ht="15.75" customHeight="1">
      <c r="A382" s="25"/>
      <c r="B382" s="1"/>
      <c r="C382" s="25"/>
      <c r="D382" s="1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  <c r="AN382" s="25"/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</row>
    <row r="383" ht="15.75" customHeight="1">
      <c r="A383" s="25"/>
      <c r="B383" s="1"/>
      <c r="C383" s="25"/>
      <c r="D383" s="1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  <c r="AN383" s="25"/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</row>
    <row r="384" ht="15.75" customHeight="1">
      <c r="A384" s="25"/>
      <c r="B384" s="1"/>
      <c r="C384" s="25"/>
      <c r="D384" s="1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  <c r="AN384" s="25"/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</row>
    <row r="385" ht="15.75" customHeight="1">
      <c r="A385" s="25"/>
      <c r="B385" s="1"/>
      <c r="C385" s="25"/>
      <c r="D385" s="1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  <c r="AN385" s="25"/>
      <c r="AO385" s="25"/>
      <c r="AP385" s="25"/>
      <c r="AQ385" s="25"/>
      <c r="AR385" s="25"/>
      <c r="AS385" s="25"/>
      <c r="AT385" s="25"/>
      <c r="AU385" s="25"/>
      <c r="AV385" s="25"/>
      <c r="AW385" s="25"/>
      <c r="AX385" s="25"/>
      <c r="AY385" s="25"/>
      <c r="AZ385" s="25"/>
      <c r="BA385" s="25"/>
      <c r="BB385" s="25"/>
      <c r="BC385" s="25"/>
      <c r="BD385" s="25"/>
    </row>
    <row r="386" ht="15.75" customHeight="1">
      <c r="A386" s="25"/>
      <c r="B386" s="1"/>
      <c r="C386" s="25"/>
      <c r="D386" s="1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  <c r="AT386" s="25"/>
      <c r="AU386" s="25"/>
      <c r="AV386" s="25"/>
      <c r="AW386" s="25"/>
      <c r="AX386" s="25"/>
      <c r="AY386" s="25"/>
      <c r="AZ386" s="25"/>
      <c r="BA386" s="25"/>
      <c r="BB386" s="25"/>
      <c r="BC386" s="25"/>
      <c r="BD386" s="25"/>
    </row>
    <row r="387" ht="15.75" customHeight="1">
      <c r="A387" s="25"/>
      <c r="B387" s="1"/>
      <c r="C387" s="25"/>
      <c r="D387" s="1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</row>
    <row r="388" ht="15.75" customHeight="1">
      <c r="A388" s="25"/>
      <c r="B388" s="1"/>
      <c r="C388" s="25"/>
      <c r="D388" s="1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  <c r="AN388" s="25"/>
      <c r="AO388" s="25"/>
      <c r="AP388" s="25"/>
      <c r="AQ388" s="25"/>
      <c r="AR388" s="25"/>
      <c r="AS388" s="25"/>
      <c r="AT388" s="25"/>
      <c r="AU388" s="25"/>
      <c r="AV388" s="25"/>
      <c r="AW388" s="25"/>
      <c r="AX388" s="25"/>
      <c r="AY388" s="25"/>
      <c r="AZ388" s="25"/>
      <c r="BA388" s="25"/>
      <c r="BB388" s="25"/>
      <c r="BC388" s="25"/>
      <c r="BD388" s="25"/>
    </row>
    <row r="389" ht="15.75" customHeight="1">
      <c r="A389" s="25"/>
      <c r="B389" s="1"/>
      <c r="C389" s="25"/>
      <c r="D389" s="1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  <c r="AN389" s="25"/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</row>
    <row r="390" ht="15.75" customHeight="1">
      <c r="A390" s="25"/>
      <c r="B390" s="1"/>
      <c r="C390" s="25"/>
      <c r="D390" s="1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</row>
    <row r="391" ht="15.75" customHeight="1">
      <c r="A391" s="25"/>
      <c r="B391" s="1"/>
      <c r="C391" s="25"/>
      <c r="D391" s="1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  <c r="AN391" s="25"/>
      <c r="AO391" s="25"/>
      <c r="AP391" s="25"/>
      <c r="AQ391" s="25"/>
      <c r="AR391" s="25"/>
      <c r="AS391" s="25"/>
      <c r="AT391" s="25"/>
      <c r="AU391" s="25"/>
      <c r="AV391" s="25"/>
      <c r="AW391" s="25"/>
      <c r="AX391" s="25"/>
      <c r="AY391" s="25"/>
      <c r="AZ391" s="25"/>
      <c r="BA391" s="25"/>
      <c r="BB391" s="25"/>
      <c r="BC391" s="25"/>
      <c r="BD391" s="25"/>
    </row>
    <row r="392" ht="15.75" customHeight="1">
      <c r="A392" s="25"/>
      <c r="B392" s="1"/>
      <c r="C392" s="25"/>
      <c r="D392" s="1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  <c r="AN392" s="25"/>
      <c r="AO392" s="25"/>
      <c r="AP392" s="25"/>
      <c r="AQ392" s="25"/>
      <c r="AR392" s="25"/>
      <c r="AS392" s="25"/>
      <c r="AT392" s="25"/>
      <c r="AU392" s="25"/>
      <c r="AV392" s="25"/>
      <c r="AW392" s="25"/>
      <c r="AX392" s="25"/>
      <c r="AY392" s="25"/>
      <c r="AZ392" s="25"/>
      <c r="BA392" s="25"/>
      <c r="BB392" s="25"/>
      <c r="BC392" s="25"/>
      <c r="BD392" s="25"/>
    </row>
    <row r="393" ht="15.75" customHeight="1">
      <c r="A393" s="25"/>
      <c r="B393" s="1"/>
      <c r="C393" s="25"/>
      <c r="D393" s="1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</row>
    <row r="394" ht="15.75" customHeight="1">
      <c r="A394" s="25"/>
      <c r="B394" s="1"/>
      <c r="C394" s="25"/>
      <c r="D394" s="1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  <c r="AN394" s="25"/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</row>
    <row r="395" ht="15.75" customHeight="1">
      <c r="A395" s="25"/>
      <c r="B395" s="1"/>
      <c r="C395" s="25"/>
      <c r="D395" s="1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  <c r="AN395" s="25"/>
      <c r="AO395" s="25"/>
      <c r="AP395" s="25"/>
      <c r="AQ395" s="25"/>
      <c r="AR395" s="25"/>
      <c r="AS395" s="25"/>
      <c r="AT395" s="25"/>
      <c r="AU395" s="25"/>
      <c r="AV395" s="25"/>
      <c r="AW395" s="25"/>
      <c r="AX395" s="25"/>
      <c r="AY395" s="25"/>
      <c r="AZ395" s="25"/>
      <c r="BA395" s="25"/>
      <c r="BB395" s="25"/>
      <c r="BC395" s="25"/>
      <c r="BD395" s="25"/>
    </row>
    <row r="396" ht="15.75" customHeight="1">
      <c r="A396" s="25"/>
      <c r="B396" s="1"/>
      <c r="C396" s="25"/>
      <c r="D396" s="1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  <c r="AN396" s="25"/>
      <c r="AO396" s="25"/>
      <c r="AP396" s="25"/>
      <c r="AQ396" s="25"/>
      <c r="AR396" s="25"/>
      <c r="AS396" s="25"/>
      <c r="AT396" s="25"/>
      <c r="AU396" s="25"/>
      <c r="AV396" s="25"/>
      <c r="AW396" s="25"/>
      <c r="AX396" s="25"/>
      <c r="AY396" s="25"/>
      <c r="AZ396" s="25"/>
      <c r="BA396" s="25"/>
      <c r="BB396" s="25"/>
      <c r="BC396" s="25"/>
      <c r="BD396" s="25"/>
    </row>
    <row r="397" ht="15.75" customHeight="1">
      <c r="A397" s="25"/>
      <c r="B397" s="1"/>
      <c r="C397" s="25"/>
      <c r="D397" s="1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  <c r="AN397" s="25"/>
      <c r="AO397" s="25"/>
      <c r="AP397" s="25"/>
      <c r="AQ397" s="25"/>
      <c r="AR397" s="25"/>
      <c r="AS397" s="25"/>
      <c r="AT397" s="25"/>
      <c r="AU397" s="25"/>
      <c r="AV397" s="25"/>
      <c r="AW397" s="25"/>
      <c r="AX397" s="25"/>
      <c r="AY397" s="25"/>
      <c r="AZ397" s="25"/>
      <c r="BA397" s="25"/>
      <c r="BB397" s="25"/>
      <c r="BC397" s="25"/>
      <c r="BD397" s="25"/>
    </row>
    <row r="398" ht="15.75" customHeight="1">
      <c r="A398" s="25"/>
      <c r="B398" s="1"/>
      <c r="C398" s="25"/>
      <c r="D398" s="1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  <c r="AN398" s="25"/>
      <c r="AO398" s="25"/>
      <c r="AP398" s="25"/>
      <c r="AQ398" s="25"/>
      <c r="AR398" s="25"/>
      <c r="AS398" s="25"/>
      <c r="AT398" s="25"/>
      <c r="AU398" s="25"/>
      <c r="AV398" s="25"/>
      <c r="AW398" s="25"/>
      <c r="AX398" s="25"/>
      <c r="AY398" s="25"/>
      <c r="AZ398" s="25"/>
      <c r="BA398" s="25"/>
      <c r="BB398" s="25"/>
      <c r="BC398" s="25"/>
      <c r="BD398" s="25"/>
    </row>
    <row r="399" ht="15.75" customHeight="1">
      <c r="A399" s="25"/>
      <c r="B399" s="1"/>
      <c r="C399" s="25"/>
      <c r="D399" s="1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  <c r="AN399" s="25"/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</row>
    <row r="400" ht="15.75" customHeight="1">
      <c r="A400" s="25"/>
      <c r="B400" s="1"/>
      <c r="C400" s="25"/>
      <c r="D400" s="1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  <c r="AN400" s="25"/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</row>
    <row r="401" ht="15.75" customHeight="1">
      <c r="A401" s="25"/>
      <c r="B401" s="1"/>
      <c r="C401" s="25"/>
      <c r="D401" s="1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  <c r="AN401" s="25"/>
      <c r="AO401" s="25"/>
      <c r="AP401" s="25"/>
      <c r="AQ401" s="25"/>
      <c r="AR401" s="25"/>
      <c r="AS401" s="25"/>
      <c r="AT401" s="25"/>
      <c r="AU401" s="25"/>
      <c r="AV401" s="25"/>
      <c r="AW401" s="25"/>
      <c r="AX401" s="25"/>
      <c r="AY401" s="25"/>
      <c r="AZ401" s="25"/>
      <c r="BA401" s="25"/>
      <c r="BB401" s="25"/>
      <c r="BC401" s="25"/>
      <c r="BD401" s="25"/>
    </row>
    <row r="402" ht="15.75" customHeight="1">
      <c r="A402" s="25"/>
      <c r="B402" s="1"/>
      <c r="C402" s="25"/>
      <c r="D402" s="1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  <c r="AG402" s="25"/>
      <c r="AH402" s="25"/>
      <c r="AI402" s="25"/>
      <c r="AJ402" s="25"/>
      <c r="AK402" s="25"/>
      <c r="AL402" s="25"/>
      <c r="AM402" s="25"/>
      <c r="AN402" s="25"/>
      <c r="AO402" s="25"/>
      <c r="AP402" s="25"/>
      <c r="AQ402" s="25"/>
      <c r="AR402" s="25"/>
      <c r="AS402" s="25"/>
      <c r="AT402" s="25"/>
      <c r="AU402" s="25"/>
      <c r="AV402" s="25"/>
      <c r="AW402" s="25"/>
      <c r="AX402" s="25"/>
      <c r="AY402" s="25"/>
      <c r="AZ402" s="25"/>
      <c r="BA402" s="25"/>
      <c r="BB402" s="25"/>
      <c r="BC402" s="25"/>
      <c r="BD402" s="25"/>
    </row>
    <row r="403" ht="15.75" customHeight="1">
      <c r="A403" s="25"/>
      <c r="B403" s="1"/>
      <c r="C403" s="25"/>
      <c r="D403" s="1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  <c r="AN403" s="25"/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</row>
    <row r="404" ht="15.75" customHeight="1">
      <c r="A404" s="25"/>
      <c r="B404" s="1"/>
      <c r="C404" s="25"/>
      <c r="D404" s="1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  <c r="AN404" s="25"/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</row>
    <row r="405" ht="15.75" customHeight="1">
      <c r="A405" s="25"/>
      <c r="B405" s="1"/>
      <c r="C405" s="25"/>
      <c r="D405" s="1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</row>
    <row r="406" ht="15.75" customHeight="1">
      <c r="A406" s="25"/>
      <c r="B406" s="1"/>
      <c r="C406" s="25"/>
      <c r="D406" s="1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</row>
    <row r="407" ht="15.75" customHeight="1">
      <c r="A407" s="25"/>
      <c r="B407" s="1"/>
      <c r="C407" s="25"/>
      <c r="D407" s="1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  <c r="AN407" s="25"/>
      <c r="AO407" s="25"/>
      <c r="AP407" s="25"/>
      <c r="AQ407" s="25"/>
      <c r="AR407" s="25"/>
      <c r="AS407" s="25"/>
      <c r="AT407" s="25"/>
      <c r="AU407" s="25"/>
      <c r="AV407" s="25"/>
      <c r="AW407" s="25"/>
      <c r="AX407" s="25"/>
      <c r="AY407" s="25"/>
      <c r="AZ407" s="25"/>
      <c r="BA407" s="25"/>
      <c r="BB407" s="25"/>
      <c r="BC407" s="25"/>
      <c r="BD407" s="25"/>
    </row>
    <row r="408" ht="15.75" customHeight="1">
      <c r="A408" s="25"/>
      <c r="B408" s="1"/>
      <c r="C408" s="25"/>
      <c r="D408" s="1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</row>
    <row r="409" ht="15.75" customHeight="1">
      <c r="A409" s="25"/>
      <c r="B409" s="1"/>
      <c r="C409" s="25"/>
      <c r="D409" s="1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5"/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</row>
    <row r="410" ht="15.75" customHeight="1">
      <c r="A410" s="25"/>
      <c r="B410" s="1"/>
      <c r="C410" s="25"/>
      <c r="D410" s="1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</row>
    <row r="411" ht="15.75" customHeight="1">
      <c r="A411" s="25"/>
      <c r="B411" s="1"/>
      <c r="C411" s="25"/>
      <c r="D411" s="1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5"/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</row>
    <row r="412" ht="15.75" customHeight="1">
      <c r="A412" s="25"/>
      <c r="B412" s="1"/>
      <c r="C412" s="25"/>
      <c r="D412" s="1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5"/>
      <c r="AO412" s="25"/>
      <c r="AP412" s="25"/>
      <c r="AQ412" s="25"/>
      <c r="AR412" s="25"/>
      <c r="AS412" s="25"/>
      <c r="AT412" s="25"/>
      <c r="AU412" s="25"/>
      <c r="AV412" s="25"/>
      <c r="AW412" s="25"/>
      <c r="AX412" s="25"/>
      <c r="AY412" s="25"/>
      <c r="AZ412" s="25"/>
      <c r="BA412" s="25"/>
      <c r="BB412" s="25"/>
      <c r="BC412" s="25"/>
      <c r="BD412" s="25"/>
    </row>
    <row r="413" ht="15.75" customHeight="1">
      <c r="A413" s="25"/>
      <c r="B413" s="1"/>
      <c r="C413" s="25"/>
      <c r="D413" s="1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</row>
    <row r="414" ht="15.75" customHeight="1">
      <c r="A414" s="25"/>
      <c r="B414" s="1"/>
      <c r="C414" s="25"/>
      <c r="D414" s="1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</row>
    <row r="415" ht="15.75" customHeight="1">
      <c r="A415" s="25"/>
      <c r="B415" s="1"/>
      <c r="C415" s="25"/>
      <c r="D415" s="1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</row>
    <row r="416" ht="15.75" customHeight="1">
      <c r="A416" s="25"/>
      <c r="B416" s="1"/>
      <c r="C416" s="25"/>
      <c r="D416" s="1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</row>
    <row r="417" ht="15.75" customHeight="1">
      <c r="A417" s="25"/>
      <c r="B417" s="1"/>
      <c r="C417" s="25"/>
      <c r="D417" s="1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  <c r="AN417" s="25"/>
      <c r="AO417" s="25"/>
      <c r="AP417" s="25"/>
      <c r="AQ417" s="25"/>
      <c r="AR417" s="25"/>
      <c r="AS417" s="25"/>
      <c r="AT417" s="25"/>
      <c r="AU417" s="25"/>
      <c r="AV417" s="25"/>
      <c r="AW417" s="25"/>
      <c r="AX417" s="25"/>
      <c r="AY417" s="25"/>
      <c r="AZ417" s="25"/>
      <c r="BA417" s="25"/>
      <c r="BB417" s="25"/>
      <c r="BC417" s="25"/>
      <c r="BD417" s="25"/>
    </row>
    <row r="418" ht="15.75" customHeight="1">
      <c r="A418" s="25"/>
      <c r="B418" s="1"/>
      <c r="C418" s="25"/>
      <c r="D418" s="1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5"/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</row>
    <row r="419" ht="15.75" customHeight="1">
      <c r="A419" s="25"/>
      <c r="B419" s="1"/>
      <c r="C419" s="25"/>
      <c r="D419" s="1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5"/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</row>
    <row r="420" ht="15.75" customHeight="1">
      <c r="A420" s="25"/>
      <c r="B420" s="1"/>
      <c r="C420" s="25"/>
      <c r="D420" s="1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5"/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</row>
    <row r="421" ht="15.75" customHeight="1">
      <c r="A421" s="25"/>
      <c r="B421" s="1"/>
      <c r="C421" s="25"/>
      <c r="D421" s="1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</row>
    <row r="422" ht="15.75" customHeight="1">
      <c r="A422" s="25"/>
      <c r="B422" s="1"/>
      <c r="C422" s="25"/>
      <c r="D422" s="1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</row>
    <row r="423" ht="15.75" customHeight="1">
      <c r="A423" s="25"/>
      <c r="B423" s="1"/>
      <c r="C423" s="25"/>
      <c r="D423" s="1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5"/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</row>
    <row r="424" ht="15.75" customHeight="1">
      <c r="A424" s="25"/>
      <c r="B424" s="1"/>
      <c r="C424" s="25"/>
      <c r="D424" s="1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</row>
    <row r="425" ht="15.75" customHeight="1">
      <c r="A425" s="25"/>
      <c r="B425" s="1"/>
      <c r="C425" s="25"/>
      <c r="D425" s="1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  <c r="AN425" s="25"/>
      <c r="AO425" s="25"/>
      <c r="AP425" s="25"/>
      <c r="AQ425" s="25"/>
      <c r="AR425" s="25"/>
      <c r="AS425" s="25"/>
      <c r="AT425" s="25"/>
      <c r="AU425" s="25"/>
      <c r="AV425" s="25"/>
      <c r="AW425" s="25"/>
      <c r="AX425" s="25"/>
      <c r="AY425" s="25"/>
      <c r="AZ425" s="25"/>
      <c r="BA425" s="25"/>
      <c r="BB425" s="25"/>
      <c r="BC425" s="25"/>
      <c r="BD425" s="25"/>
    </row>
    <row r="426" ht="15.75" customHeight="1">
      <c r="A426" s="25"/>
      <c r="B426" s="1"/>
      <c r="C426" s="25"/>
      <c r="D426" s="1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/>
      <c r="AQ426" s="25"/>
      <c r="AR426" s="25"/>
      <c r="AS426" s="25"/>
      <c r="AT426" s="25"/>
      <c r="AU426" s="25"/>
      <c r="AV426" s="25"/>
      <c r="AW426" s="25"/>
      <c r="AX426" s="25"/>
      <c r="AY426" s="25"/>
      <c r="AZ426" s="25"/>
      <c r="BA426" s="25"/>
      <c r="BB426" s="25"/>
      <c r="BC426" s="25"/>
      <c r="BD426" s="25"/>
    </row>
    <row r="427" ht="15.75" customHeight="1">
      <c r="A427" s="25"/>
      <c r="B427" s="1"/>
      <c r="C427" s="25"/>
      <c r="D427" s="1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  <c r="AN427" s="25"/>
      <c r="AO427" s="25"/>
      <c r="AP427" s="25"/>
      <c r="AQ427" s="25"/>
      <c r="AR427" s="25"/>
      <c r="AS427" s="25"/>
      <c r="AT427" s="25"/>
      <c r="AU427" s="25"/>
      <c r="AV427" s="25"/>
      <c r="AW427" s="25"/>
      <c r="AX427" s="25"/>
      <c r="AY427" s="25"/>
      <c r="AZ427" s="25"/>
      <c r="BA427" s="25"/>
      <c r="BB427" s="25"/>
      <c r="BC427" s="25"/>
      <c r="BD427" s="25"/>
    </row>
    <row r="428" ht="15.75" customHeight="1">
      <c r="A428" s="25"/>
      <c r="B428" s="1"/>
      <c r="C428" s="25"/>
      <c r="D428" s="1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5"/>
      <c r="AO428" s="25"/>
      <c r="AP428" s="25"/>
      <c r="AQ428" s="25"/>
      <c r="AR428" s="25"/>
      <c r="AS428" s="25"/>
      <c r="AT428" s="25"/>
      <c r="AU428" s="25"/>
      <c r="AV428" s="25"/>
      <c r="AW428" s="25"/>
      <c r="AX428" s="25"/>
      <c r="AY428" s="25"/>
      <c r="AZ428" s="25"/>
      <c r="BA428" s="25"/>
      <c r="BB428" s="25"/>
      <c r="BC428" s="25"/>
      <c r="BD428" s="25"/>
    </row>
    <row r="429" ht="15.75" customHeight="1">
      <c r="A429" s="25"/>
      <c r="B429" s="1"/>
      <c r="C429" s="25"/>
      <c r="D429" s="1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5"/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</row>
    <row r="430" ht="15.75" customHeight="1">
      <c r="A430" s="25"/>
      <c r="B430" s="1"/>
      <c r="C430" s="25"/>
      <c r="D430" s="1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/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</row>
    <row r="431" ht="15.75" customHeight="1">
      <c r="A431" s="25"/>
      <c r="B431" s="1"/>
      <c r="C431" s="25"/>
      <c r="D431" s="1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5"/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</row>
    <row r="432" ht="15.75" customHeight="1">
      <c r="A432" s="25"/>
      <c r="B432" s="1"/>
      <c r="C432" s="25"/>
      <c r="D432" s="1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5"/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</row>
    <row r="433" ht="15.75" customHeight="1">
      <c r="A433" s="25"/>
      <c r="B433" s="1"/>
      <c r="C433" s="25"/>
      <c r="D433" s="1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</row>
    <row r="434" ht="15.75" customHeight="1">
      <c r="A434" s="25"/>
      <c r="B434" s="1"/>
      <c r="C434" s="25"/>
      <c r="D434" s="1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</row>
    <row r="435" ht="15.75" customHeight="1">
      <c r="A435" s="25"/>
      <c r="B435" s="1"/>
      <c r="C435" s="25"/>
      <c r="D435" s="1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5"/>
      <c r="AO435" s="25"/>
      <c r="AP435" s="25"/>
      <c r="AQ435" s="25"/>
      <c r="AR435" s="25"/>
      <c r="AS435" s="25"/>
      <c r="AT435" s="25"/>
      <c r="AU435" s="25"/>
      <c r="AV435" s="25"/>
      <c r="AW435" s="25"/>
      <c r="AX435" s="25"/>
      <c r="AY435" s="25"/>
      <c r="AZ435" s="25"/>
      <c r="BA435" s="25"/>
      <c r="BB435" s="25"/>
      <c r="BC435" s="25"/>
      <c r="BD435" s="25"/>
    </row>
    <row r="436" ht="15.75" customHeight="1">
      <c r="A436" s="25"/>
      <c r="B436" s="1"/>
      <c r="C436" s="25"/>
      <c r="D436" s="1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5"/>
      <c r="AO436" s="25"/>
      <c r="AP436" s="25"/>
      <c r="AQ436" s="25"/>
      <c r="AR436" s="25"/>
      <c r="AS436" s="25"/>
      <c r="AT436" s="25"/>
      <c r="AU436" s="25"/>
      <c r="AV436" s="25"/>
      <c r="AW436" s="25"/>
      <c r="AX436" s="25"/>
      <c r="AY436" s="25"/>
      <c r="AZ436" s="25"/>
      <c r="BA436" s="25"/>
      <c r="BB436" s="25"/>
      <c r="BC436" s="25"/>
      <c r="BD436" s="25"/>
    </row>
    <row r="437" ht="15.75" customHeight="1">
      <c r="A437" s="25"/>
      <c r="B437" s="1"/>
      <c r="C437" s="25"/>
      <c r="D437" s="1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/>
      <c r="AP437" s="25"/>
      <c r="AQ437" s="25"/>
      <c r="AR437" s="25"/>
      <c r="AS437" s="25"/>
      <c r="AT437" s="25"/>
      <c r="AU437" s="25"/>
      <c r="AV437" s="25"/>
      <c r="AW437" s="25"/>
      <c r="AX437" s="25"/>
      <c r="AY437" s="25"/>
      <c r="AZ437" s="25"/>
      <c r="BA437" s="25"/>
      <c r="BB437" s="25"/>
      <c r="BC437" s="25"/>
      <c r="BD437" s="25"/>
    </row>
    <row r="438" ht="15.75" customHeight="1">
      <c r="A438" s="25"/>
      <c r="B438" s="1"/>
      <c r="C438" s="25"/>
      <c r="D438" s="1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5"/>
      <c r="AO438" s="25"/>
      <c r="AP438" s="25"/>
      <c r="AQ438" s="25"/>
      <c r="AR438" s="25"/>
      <c r="AS438" s="25"/>
      <c r="AT438" s="25"/>
      <c r="AU438" s="25"/>
      <c r="AV438" s="25"/>
      <c r="AW438" s="25"/>
      <c r="AX438" s="25"/>
      <c r="AY438" s="25"/>
      <c r="AZ438" s="25"/>
      <c r="BA438" s="25"/>
      <c r="BB438" s="25"/>
      <c r="BC438" s="25"/>
      <c r="BD438" s="25"/>
    </row>
    <row r="439" ht="15.75" customHeight="1">
      <c r="A439" s="25"/>
      <c r="B439" s="1"/>
      <c r="C439" s="25"/>
      <c r="D439" s="1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</row>
    <row r="440" ht="15.75" customHeight="1">
      <c r="A440" s="25"/>
      <c r="B440" s="1"/>
      <c r="C440" s="25"/>
      <c r="D440" s="1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</row>
    <row r="441" ht="15.75" customHeight="1">
      <c r="A441" s="25"/>
      <c r="B441" s="1"/>
      <c r="C441" s="25"/>
      <c r="D441" s="1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5"/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</row>
    <row r="442" ht="15.75" customHeight="1">
      <c r="A442" s="25"/>
      <c r="B442" s="1"/>
      <c r="C442" s="25"/>
      <c r="D442" s="1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5"/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</row>
    <row r="443" ht="15.75" customHeight="1">
      <c r="A443" s="25"/>
      <c r="B443" s="1"/>
      <c r="C443" s="25"/>
      <c r="D443" s="1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5"/>
      <c r="AO443" s="25"/>
      <c r="AP443" s="25"/>
      <c r="AQ443" s="25"/>
      <c r="AR443" s="25"/>
      <c r="AS443" s="25"/>
      <c r="AT443" s="25"/>
      <c r="AU443" s="25"/>
      <c r="AV443" s="25"/>
      <c r="AW443" s="25"/>
      <c r="AX443" s="25"/>
      <c r="AY443" s="25"/>
      <c r="AZ443" s="25"/>
      <c r="BA443" s="25"/>
      <c r="BB443" s="25"/>
      <c r="BC443" s="25"/>
      <c r="BD443" s="25"/>
    </row>
    <row r="444" ht="15.75" customHeight="1">
      <c r="A444" s="25"/>
      <c r="B444" s="1"/>
      <c r="C444" s="25"/>
      <c r="D444" s="1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5"/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</row>
    <row r="445" ht="15.75" customHeight="1">
      <c r="A445" s="25"/>
      <c r="B445" s="1"/>
      <c r="C445" s="25"/>
      <c r="D445" s="1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</row>
    <row r="446" ht="15.75" customHeight="1">
      <c r="A446" s="25"/>
      <c r="B446" s="1"/>
      <c r="C446" s="25"/>
      <c r="D446" s="1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</row>
    <row r="447" ht="15.75" customHeight="1">
      <c r="A447" s="25"/>
      <c r="B447" s="1"/>
      <c r="C447" s="25"/>
      <c r="D447" s="1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5"/>
      <c r="AO447" s="25"/>
      <c r="AP447" s="25"/>
      <c r="AQ447" s="25"/>
      <c r="AR447" s="25"/>
      <c r="AS447" s="25"/>
      <c r="AT447" s="25"/>
      <c r="AU447" s="25"/>
      <c r="AV447" s="25"/>
      <c r="AW447" s="25"/>
      <c r="AX447" s="25"/>
      <c r="AY447" s="25"/>
      <c r="AZ447" s="25"/>
      <c r="BA447" s="25"/>
      <c r="BB447" s="25"/>
      <c r="BC447" s="25"/>
      <c r="BD447" s="25"/>
    </row>
    <row r="448" ht="15.75" customHeight="1">
      <c r="A448" s="25"/>
      <c r="B448" s="1"/>
      <c r="C448" s="25"/>
      <c r="D448" s="1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</row>
    <row r="449" ht="15.75" customHeight="1">
      <c r="A449" s="25"/>
      <c r="B449" s="1"/>
      <c r="C449" s="25"/>
      <c r="D449" s="1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</row>
    <row r="450" ht="15.75" customHeight="1">
      <c r="A450" s="25"/>
      <c r="B450" s="1"/>
      <c r="C450" s="25"/>
      <c r="D450" s="1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</row>
    <row r="451" ht="15.75" customHeight="1">
      <c r="A451" s="25"/>
      <c r="B451" s="1"/>
      <c r="C451" s="25"/>
      <c r="D451" s="1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5"/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</row>
    <row r="452" ht="15.75" customHeight="1">
      <c r="A452" s="25"/>
      <c r="B452" s="1"/>
      <c r="C452" s="25"/>
      <c r="D452" s="1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</row>
    <row r="453" ht="15.75" customHeight="1">
      <c r="A453" s="25"/>
      <c r="B453" s="1"/>
      <c r="C453" s="25"/>
      <c r="D453" s="1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</row>
    <row r="454" ht="15.75" customHeight="1">
      <c r="A454" s="25"/>
      <c r="B454" s="1"/>
      <c r="C454" s="25"/>
      <c r="D454" s="1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/>
      <c r="AQ454" s="25"/>
      <c r="AR454" s="25"/>
      <c r="AS454" s="25"/>
      <c r="AT454" s="25"/>
      <c r="AU454" s="25"/>
      <c r="AV454" s="25"/>
      <c r="AW454" s="25"/>
      <c r="AX454" s="25"/>
      <c r="AY454" s="25"/>
      <c r="AZ454" s="25"/>
      <c r="BA454" s="25"/>
      <c r="BB454" s="25"/>
      <c r="BC454" s="25"/>
      <c r="BD454" s="25"/>
    </row>
    <row r="455" ht="15.75" customHeight="1">
      <c r="A455" s="25"/>
      <c r="B455" s="1"/>
      <c r="C455" s="25"/>
      <c r="D455" s="1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  <c r="AN455" s="25"/>
      <c r="AO455" s="25"/>
      <c r="AP455" s="25"/>
      <c r="AQ455" s="25"/>
      <c r="AR455" s="25"/>
      <c r="AS455" s="25"/>
      <c r="AT455" s="25"/>
      <c r="AU455" s="25"/>
      <c r="AV455" s="25"/>
      <c r="AW455" s="25"/>
      <c r="AX455" s="25"/>
      <c r="AY455" s="25"/>
      <c r="AZ455" s="25"/>
      <c r="BA455" s="25"/>
      <c r="BB455" s="25"/>
      <c r="BC455" s="25"/>
      <c r="BD455" s="25"/>
    </row>
    <row r="456" ht="15.75" customHeight="1">
      <c r="A456" s="25"/>
      <c r="B456" s="1"/>
      <c r="C456" s="25"/>
      <c r="D456" s="1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5"/>
      <c r="AO456" s="25"/>
      <c r="AP456" s="25"/>
      <c r="AQ456" s="25"/>
      <c r="AR456" s="25"/>
      <c r="AS456" s="25"/>
      <c r="AT456" s="25"/>
      <c r="AU456" s="25"/>
      <c r="AV456" s="25"/>
      <c r="AW456" s="25"/>
      <c r="AX456" s="25"/>
      <c r="AY456" s="25"/>
      <c r="AZ456" s="25"/>
      <c r="BA456" s="25"/>
      <c r="BB456" s="25"/>
      <c r="BC456" s="25"/>
      <c r="BD456" s="25"/>
    </row>
    <row r="457" ht="15.75" customHeight="1">
      <c r="A457" s="25"/>
      <c r="B457" s="1"/>
      <c r="C457" s="25"/>
      <c r="D457" s="1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  <c r="AN457" s="25"/>
      <c r="AO457" s="25"/>
      <c r="AP457" s="25"/>
      <c r="AQ457" s="25"/>
      <c r="AR457" s="25"/>
      <c r="AS457" s="25"/>
      <c r="AT457" s="25"/>
      <c r="AU457" s="25"/>
      <c r="AV457" s="25"/>
      <c r="AW457" s="25"/>
      <c r="AX457" s="25"/>
      <c r="AY457" s="25"/>
      <c r="AZ457" s="25"/>
      <c r="BA457" s="25"/>
      <c r="BB457" s="25"/>
      <c r="BC457" s="25"/>
      <c r="BD457" s="25"/>
    </row>
    <row r="458" ht="15.75" customHeight="1">
      <c r="A458" s="25"/>
      <c r="B458" s="1"/>
      <c r="C458" s="25"/>
      <c r="D458" s="1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  <c r="AN458" s="25"/>
      <c r="AO458" s="25"/>
      <c r="AP458" s="25"/>
      <c r="AQ458" s="25"/>
      <c r="AR458" s="25"/>
      <c r="AS458" s="25"/>
      <c r="AT458" s="25"/>
      <c r="AU458" s="25"/>
      <c r="AV458" s="25"/>
      <c r="AW458" s="25"/>
      <c r="AX458" s="25"/>
      <c r="AY458" s="25"/>
      <c r="AZ458" s="25"/>
      <c r="BA458" s="25"/>
      <c r="BB458" s="25"/>
      <c r="BC458" s="25"/>
      <c r="BD458" s="25"/>
    </row>
    <row r="459" ht="15.75" customHeight="1">
      <c r="A459" s="25"/>
      <c r="B459" s="1"/>
      <c r="C459" s="25"/>
      <c r="D459" s="1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</row>
    <row r="460" ht="15.75" customHeight="1">
      <c r="A460" s="25"/>
      <c r="B460" s="1"/>
      <c r="C460" s="25"/>
      <c r="D460" s="1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</row>
    <row r="461" ht="15.75" customHeight="1">
      <c r="A461" s="25"/>
      <c r="B461" s="1"/>
      <c r="C461" s="25"/>
      <c r="D461" s="1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</row>
    <row r="462" ht="15.75" customHeight="1">
      <c r="A462" s="25"/>
      <c r="B462" s="1"/>
      <c r="C462" s="25"/>
      <c r="D462" s="1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5"/>
      <c r="AW462" s="25"/>
      <c r="AX462" s="25"/>
      <c r="AY462" s="25"/>
      <c r="AZ462" s="25"/>
      <c r="BA462" s="25"/>
      <c r="BB462" s="25"/>
      <c r="BC462" s="25"/>
      <c r="BD462" s="25"/>
    </row>
    <row r="463" ht="15.75" customHeight="1">
      <c r="A463" s="25"/>
      <c r="B463" s="1"/>
      <c r="C463" s="25"/>
      <c r="D463" s="1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</row>
    <row r="464" ht="15.75" customHeight="1">
      <c r="A464" s="25"/>
      <c r="B464" s="1"/>
      <c r="C464" s="25"/>
      <c r="D464" s="1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  <c r="AT464" s="25"/>
      <c r="AU464" s="25"/>
      <c r="AV464" s="25"/>
      <c r="AW464" s="25"/>
      <c r="AX464" s="25"/>
      <c r="AY464" s="25"/>
      <c r="AZ464" s="25"/>
      <c r="BA464" s="25"/>
      <c r="BB464" s="25"/>
      <c r="BC464" s="25"/>
      <c r="BD464" s="25"/>
    </row>
    <row r="465" ht="15.75" customHeight="1">
      <c r="A465" s="25"/>
      <c r="B465" s="1"/>
      <c r="C465" s="25"/>
      <c r="D465" s="1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/>
      <c r="AR465" s="25"/>
      <c r="AS465" s="25"/>
      <c r="AT465" s="25"/>
      <c r="AU465" s="25"/>
      <c r="AV465" s="25"/>
      <c r="AW465" s="25"/>
      <c r="AX465" s="25"/>
      <c r="AY465" s="25"/>
      <c r="AZ465" s="25"/>
      <c r="BA465" s="25"/>
      <c r="BB465" s="25"/>
      <c r="BC465" s="25"/>
      <c r="BD465" s="25"/>
    </row>
    <row r="466" ht="15.75" customHeight="1">
      <c r="A466" s="25"/>
      <c r="B466" s="1"/>
      <c r="C466" s="25"/>
      <c r="D466" s="1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  <c r="AN466" s="25"/>
      <c r="AO466" s="25"/>
      <c r="AP466" s="25"/>
      <c r="AQ466" s="25"/>
      <c r="AR466" s="25"/>
      <c r="AS466" s="25"/>
      <c r="AT466" s="25"/>
      <c r="AU466" s="25"/>
      <c r="AV466" s="25"/>
      <c r="AW466" s="25"/>
      <c r="AX466" s="25"/>
      <c r="AY466" s="25"/>
      <c r="AZ466" s="25"/>
      <c r="BA466" s="25"/>
      <c r="BB466" s="25"/>
      <c r="BC466" s="25"/>
      <c r="BD466" s="25"/>
    </row>
    <row r="467" ht="15.75" customHeight="1">
      <c r="A467" s="25"/>
      <c r="B467" s="1"/>
      <c r="C467" s="25"/>
      <c r="D467" s="1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25"/>
      <c r="AP467" s="25"/>
      <c r="AQ467" s="25"/>
      <c r="AR467" s="25"/>
      <c r="AS467" s="25"/>
      <c r="AT467" s="25"/>
      <c r="AU467" s="25"/>
      <c r="AV467" s="25"/>
      <c r="AW467" s="25"/>
      <c r="AX467" s="25"/>
      <c r="AY467" s="25"/>
      <c r="AZ467" s="25"/>
      <c r="BA467" s="25"/>
      <c r="BB467" s="25"/>
      <c r="BC467" s="25"/>
      <c r="BD467" s="25"/>
    </row>
    <row r="468" ht="15.75" customHeight="1">
      <c r="A468" s="25"/>
      <c r="B468" s="1"/>
      <c r="C468" s="25"/>
      <c r="D468" s="1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/>
      <c r="AQ468" s="25"/>
      <c r="AR468" s="25"/>
      <c r="AS468" s="25"/>
      <c r="AT468" s="25"/>
      <c r="AU468" s="25"/>
      <c r="AV468" s="25"/>
      <c r="AW468" s="25"/>
      <c r="AX468" s="25"/>
      <c r="AY468" s="25"/>
      <c r="AZ468" s="25"/>
      <c r="BA468" s="25"/>
      <c r="BB468" s="25"/>
      <c r="BC468" s="25"/>
      <c r="BD468" s="25"/>
    </row>
    <row r="469" ht="15.75" customHeight="1">
      <c r="A469" s="25"/>
      <c r="B469" s="1"/>
      <c r="C469" s="25"/>
      <c r="D469" s="1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</row>
    <row r="470" ht="15.75" customHeight="1">
      <c r="A470" s="25"/>
      <c r="B470" s="1"/>
      <c r="C470" s="25"/>
      <c r="D470" s="1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</row>
    <row r="471" ht="15.75" customHeight="1">
      <c r="A471" s="25"/>
      <c r="B471" s="1"/>
      <c r="C471" s="25"/>
      <c r="D471" s="1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/>
      <c r="AR471" s="25"/>
      <c r="AS471" s="25"/>
      <c r="AT471" s="25"/>
      <c r="AU471" s="25"/>
      <c r="AV471" s="25"/>
      <c r="AW471" s="25"/>
      <c r="AX471" s="25"/>
      <c r="AY471" s="25"/>
      <c r="AZ471" s="25"/>
      <c r="BA471" s="25"/>
      <c r="BB471" s="25"/>
      <c r="BC471" s="25"/>
      <c r="BD471" s="25"/>
    </row>
    <row r="472" ht="15.75" customHeight="1">
      <c r="A472" s="25"/>
      <c r="B472" s="1"/>
      <c r="C472" s="25"/>
      <c r="D472" s="1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  <c r="AT472" s="25"/>
      <c r="AU472" s="25"/>
      <c r="AV472" s="25"/>
      <c r="AW472" s="25"/>
      <c r="AX472" s="25"/>
      <c r="AY472" s="25"/>
      <c r="AZ472" s="25"/>
      <c r="BA472" s="25"/>
      <c r="BB472" s="25"/>
      <c r="BC472" s="25"/>
      <c r="BD472" s="25"/>
    </row>
    <row r="473" ht="15.75" customHeight="1">
      <c r="A473" s="25"/>
      <c r="B473" s="1"/>
      <c r="C473" s="25"/>
      <c r="D473" s="1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</row>
    <row r="474" ht="15.75" customHeight="1">
      <c r="A474" s="25"/>
      <c r="B474" s="1"/>
      <c r="C474" s="25"/>
      <c r="D474" s="1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</row>
    <row r="475" ht="15.75" customHeight="1">
      <c r="A475" s="25"/>
      <c r="B475" s="1"/>
      <c r="C475" s="25"/>
      <c r="D475" s="1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</row>
    <row r="476" ht="15.75" customHeight="1">
      <c r="A476" s="25"/>
      <c r="B476" s="1"/>
      <c r="C476" s="25"/>
      <c r="D476" s="1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  <c r="AX476" s="25"/>
      <c r="AY476" s="25"/>
      <c r="AZ476" s="25"/>
      <c r="BA476" s="25"/>
      <c r="BB476" s="25"/>
      <c r="BC476" s="25"/>
      <c r="BD476" s="25"/>
    </row>
    <row r="477" ht="15.75" customHeight="1">
      <c r="A477" s="25"/>
      <c r="B477" s="1"/>
      <c r="C477" s="25"/>
      <c r="D477" s="1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</row>
    <row r="478" ht="15.75" customHeight="1">
      <c r="A478" s="25"/>
      <c r="B478" s="1"/>
      <c r="C478" s="25"/>
      <c r="D478" s="1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</row>
    <row r="479" ht="15.75" customHeight="1">
      <c r="A479" s="25"/>
      <c r="B479" s="1"/>
      <c r="C479" s="25"/>
      <c r="D479" s="1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</row>
    <row r="480" ht="15.75" customHeight="1">
      <c r="A480" s="25"/>
      <c r="B480" s="1"/>
      <c r="C480" s="25"/>
      <c r="D480" s="1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</row>
    <row r="481" ht="15.75" customHeight="1">
      <c r="A481" s="25"/>
      <c r="B481" s="1"/>
      <c r="C481" s="25"/>
      <c r="D481" s="1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  <c r="AX481" s="25"/>
      <c r="AY481" s="25"/>
      <c r="AZ481" s="25"/>
      <c r="BA481" s="25"/>
      <c r="BB481" s="25"/>
      <c r="BC481" s="25"/>
      <c r="BD481" s="25"/>
    </row>
    <row r="482" ht="15.75" customHeight="1">
      <c r="A482" s="25"/>
      <c r="B482" s="1"/>
      <c r="C482" s="25"/>
      <c r="D482" s="1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</row>
    <row r="483" ht="15.75" customHeight="1">
      <c r="A483" s="25"/>
      <c r="B483" s="1"/>
      <c r="C483" s="25"/>
      <c r="D483" s="1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</row>
    <row r="484" ht="15.75" customHeight="1">
      <c r="A484" s="25"/>
      <c r="B484" s="1"/>
      <c r="C484" s="25"/>
      <c r="D484" s="1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</row>
    <row r="485" ht="15.75" customHeight="1">
      <c r="A485" s="25"/>
      <c r="B485" s="1"/>
      <c r="C485" s="25"/>
      <c r="D485" s="1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</row>
    <row r="486" ht="15.75" customHeight="1">
      <c r="A486" s="25"/>
      <c r="B486" s="1"/>
      <c r="C486" s="25"/>
      <c r="D486" s="1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</row>
    <row r="487" ht="15.75" customHeight="1">
      <c r="A487" s="25"/>
      <c r="B487" s="1"/>
      <c r="C487" s="25"/>
      <c r="D487" s="1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</row>
    <row r="488" ht="15.75" customHeight="1">
      <c r="A488" s="25"/>
      <c r="B488" s="1"/>
      <c r="C488" s="25"/>
      <c r="D488" s="1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</row>
    <row r="489" ht="15.75" customHeight="1">
      <c r="A489" s="25"/>
      <c r="B489" s="1"/>
      <c r="C489" s="25"/>
      <c r="D489" s="1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</row>
    <row r="490" ht="15.75" customHeight="1">
      <c r="A490" s="25"/>
      <c r="B490" s="1"/>
      <c r="C490" s="25"/>
      <c r="D490" s="1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</row>
    <row r="491" ht="15.75" customHeight="1">
      <c r="A491" s="25"/>
      <c r="B491" s="1"/>
      <c r="C491" s="25"/>
      <c r="D491" s="1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</row>
    <row r="492" ht="15.75" customHeight="1">
      <c r="A492" s="25"/>
      <c r="B492" s="1"/>
      <c r="C492" s="25"/>
      <c r="D492" s="1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</row>
    <row r="493" ht="15.75" customHeight="1">
      <c r="A493" s="25"/>
      <c r="B493" s="1"/>
      <c r="C493" s="25"/>
      <c r="D493" s="1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</row>
    <row r="494" ht="15.75" customHeight="1">
      <c r="A494" s="25"/>
      <c r="B494" s="1"/>
      <c r="C494" s="25"/>
      <c r="D494" s="1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</row>
    <row r="495" ht="15.75" customHeight="1">
      <c r="A495" s="25"/>
      <c r="B495" s="1"/>
      <c r="C495" s="25"/>
      <c r="D495" s="1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</row>
    <row r="496" ht="15.75" customHeight="1">
      <c r="A496" s="25"/>
      <c r="B496" s="1"/>
      <c r="C496" s="25"/>
      <c r="D496" s="1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</row>
    <row r="497" ht="15.75" customHeight="1">
      <c r="A497" s="25"/>
      <c r="B497" s="1"/>
      <c r="C497" s="25"/>
      <c r="D497" s="1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</row>
    <row r="498" ht="15.75" customHeight="1">
      <c r="A498" s="25"/>
      <c r="B498" s="1"/>
      <c r="C498" s="25"/>
      <c r="D498" s="1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</row>
    <row r="499" ht="15.75" customHeight="1">
      <c r="A499" s="25"/>
      <c r="B499" s="1"/>
      <c r="C499" s="25"/>
      <c r="D499" s="1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</row>
    <row r="500" ht="15.75" customHeight="1">
      <c r="A500" s="25"/>
      <c r="B500" s="1"/>
      <c r="C500" s="25"/>
      <c r="D500" s="1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</row>
    <row r="501" ht="15.75" customHeight="1">
      <c r="A501" s="25"/>
      <c r="B501" s="1"/>
      <c r="C501" s="25"/>
      <c r="D501" s="1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</row>
    <row r="502" ht="15.75" customHeight="1">
      <c r="A502" s="25"/>
      <c r="B502" s="1"/>
      <c r="C502" s="25"/>
      <c r="D502" s="1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</row>
    <row r="503" ht="15.75" customHeight="1">
      <c r="A503" s="25"/>
      <c r="B503" s="1"/>
      <c r="C503" s="25"/>
      <c r="D503" s="1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</row>
    <row r="504" ht="15.75" customHeight="1">
      <c r="A504" s="25"/>
      <c r="B504" s="1"/>
      <c r="C504" s="25"/>
      <c r="D504" s="1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</row>
    <row r="505" ht="15.75" customHeight="1">
      <c r="A505" s="25"/>
      <c r="B505" s="1"/>
      <c r="C505" s="25"/>
      <c r="D505" s="1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</row>
    <row r="506" ht="15.75" customHeight="1">
      <c r="A506" s="25"/>
      <c r="B506" s="1"/>
      <c r="C506" s="25"/>
      <c r="D506" s="1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</row>
    <row r="507" ht="15.75" customHeight="1">
      <c r="A507" s="25"/>
      <c r="B507" s="1"/>
      <c r="C507" s="25"/>
      <c r="D507" s="1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</row>
    <row r="508" ht="15.75" customHeight="1">
      <c r="A508" s="25"/>
      <c r="B508" s="1"/>
      <c r="C508" s="25"/>
      <c r="D508" s="1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</row>
    <row r="509" ht="15.75" customHeight="1">
      <c r="A509" s="25"/>
      <c r="B509" s="1"/>
      <c r="C509" s="25"/>
      <c r="D509" s="1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</row>
    <row r="510" ht="15.75" customHeight="1">
      <c r="A510" s="25"/>
      <c r="B510" s="1"/>
      <c r="C510" s="25"/>
      <c r="D510" s="1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</row>
    <row r="511" ht="15.75" customHeight="1">
      <c r="A511" s="25"/>
      <c r="B511" s="1"/>
      <c r="C511" s="25"/>
      <c r="D511" s="1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</row>
    <row r="512" ht="15.75" customHeight="1">
      <c r="A512" s="25"/>
      <c r="B512" s="1"/>
      <c r="C512" s="25"/>
      <c r="D512" s="1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</row>
    <row r="513" ht="15.75" customHeight="1">
      <c r="A513" s="25"/>
      <c r="B513" s="1"/>
      <c r="C513" s="25"/>
      <c r="D513" s="1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</row>
    <row r="514" ht="15.75" customHeight="1">
      <c r="A514" s="25"/>
      <c r="B514" s="1"/>
      <c r="C514" s="25"/>
      <c r="D514" s="1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</row>
    <row r="515" ht="15.75" customHeight="1">
      <c r="A515" s="25"/>
      <c r="B515" s="1"/>
      <c r="C515" s="25"/>
      <c r="D515" s="1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</row>
    <row r="516" ht="15.75" customHeight="1">
      <c r="A516" s="25"/>
      <c r="B516" s="1"/>
      <c r="C516" s="25"/>
      <c r="D516" s="1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</row>
    <row r="517" ht="15.75" customHeight="1">
      <c r="A517" s="25"/>
      <c r="B517" s="1"/>
      <c r="C517" s="25"/>
      <c r="D517" s="1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</row>
    <row r="518" ht="15.75" customHeight="1">
      <c r="A518" s="25"/>
      <c r="B518" s="1"/>
      <c r="C518" s="25"/>
      <c r="D518" s="1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</row>
    <row r="519" ht="15.75" customHeight="1">
      <c r="A519" s="25"/>
      <c r="B519" s="1"/>
      <c r="C519" s="25"/>
      <c r="D519" s="1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</row>
    <row r="520" ht="15.75" customHeight="1">
      <c r="A520" s="25"/>
      <c r="B520" s="1"/>
      <c r="C520" s="25"/>
      <c r="D520" s="1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</row>
    <row r="521" ht="15.75" customHeight="1">
      <c r="A521" s="25"/>
      <c r="B521" s="1"/>
      <c r="C521" s="25"/>
      <c r="D521" s="1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</row>
    <row r="522" ht="15.75" customHeight="1">
      <c r="A522" s="25"/>
      <c r="B522" s="1"/>
      <c r="C522" s="25"/>
      <c r="D522" s="1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</row>
    <row r="523" ht="15.75" customHeight="1">
      <c r="A523" s="25"/>
      <c r="B523" s="1"/>
      <c r="C523" s="25"/>
      <c r="D523" s="1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</row>
    <row r="524" ht="15.75" customHeight="1">
      <c r="A524" s="25"/>
      <c r="B524" s="1"/>
      <c r="C524" s="25"/>
      <c r="D524" s="1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</row>
    <row r="525" ht="15.75" customHeight="1">
      <c r="A525" s="25"/>
      <c r="B525" s="1"/>
      <c r="C525" s="25"/>
      <c r="D525" s="1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</row>
    <row r="526" ht="15.75" customHeight="1">
      <c r="A526" s="25"/>
      <c r="B526" s="1"/>
      <c r="C526" s="25"/>
      <c r="D526" s="1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</row>
    <row r="527" ht="15.75" customHeight="1">
      <c r="A527" s="25"/>
      <c r="B527" s="1"/>
      <c r="C527" s="25"/>
      <c r="D527" s="1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</row>
    <row r="528" ht="15.75" customHeight="1">
      <c r="A528" s="25"/>
      <c r="B528" s="1"/>
      <c r="C528" s="25"/>
      <c r="D528" s="1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</row>
    <row r="529" ht="15.75" customHeight="1">
      <c r="A529" s="25"/>
      <c r="B529" s="1"/>
      <c r="C529" s="25"/>
      <c r="D529" s="1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</row>
    <row r="530" ht="15.75" customHeight="1">
      <c r="A530" s="25"/>
      <c r="B530" s="1"/>
      <c r="C530" s="25"/>
      <c r="D530" s="1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</row>
    <row r="531" ht="15.75" customHeight="1">
      <c r="A531" s="25"/>
      <c r="B531" s="1"/>
      <c r="C531" s="25"/>
      <c r="D531" s="1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</row>
    <row r="532" ht="15.75" customHeight="1">
      <c r="A532" s="25"/>
      <c r="B532" s="1"/>
      <c r="C532" s="25"/>
      <c r="D532" s="1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</row>
    <row r="533" ht="15.75" customHeight="1">
      <c r="A533" s="25"/>
      <c r="B533" s="1"/>
      <c r="C533" s="25"/>
      <c r="D533" s="1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</row>
    <row r="534" ht="15.75" customHeight="1">
      <c r="A534" s="25"/>
      <c r="B534" s="1"/>
      <c r="C534" s="25"/>
      <c r="D534" s="1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</row>
    <row r="535" ht="15.75" customHeight="1">
      <c r="A535" s="25"/>
      <c r="B535" s="1"/>
      <c r="C535" s="25"/>
      <c r="D535" s="1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</row>
    <row r="536" ht="15.75" customHeight="1">
      <c r="A536" s="25"/>
      <c r="B536" s="1"/>
      <c r="C536" s="25"/>
      <c r="D536" s="1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</row>
    <row r="537" ht="15.75" customHeight="1">
      <c r="A537" s="25"/>
      <c r="B537" s="1"/>
      <c r="C537" s="25"/>
      <c r="D537" s="1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</row>
    <row r="538" ht="15.75" customHeight="1">
      <c r="A538" s="25"/>
      <c r="B538" s="1"/>
      <c r="C538" s="25"/>
      <c r="D538" s="1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</row>
    <row r="539" ht="15.75" customHeight="1">
      <c r="A539" s="25"/>
      <c r="B539" s="1"/>
      <c r="C539" s="25"/>
      <c r="D539" s="1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</row>
    <row r="540" ht="15.75" customHeight="1">
      <c r="A540" s="25"/>
      <c r="B540" s="1"/>
      <c r="C540" s="25"/>
      <c r="D540" s="1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</row>
    <row r="541" ht="15.75" customHeight="1">
      <c r="A541" s="25"/>
      <c r="B541" s="1"/>
      <c r="C541" s="25"/>
      <c r="D541" s="1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</row>
    <row r="542" ht="15.75" customHeight="1">
      <c r="A542" s="25"/>
      <c r="B542" s="1"/>
      <c r="C542" s="25"/>
      <c r="D542" s="1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</row>
    <row r="543" ht="15.75" customHeight="1">
      <c r="A543" s="25"/>
      <c r="B543" s="1"/>
      <c r="C543" s="25"/>
      <c r="D543" s="1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</row>
    <row r="544" ht="15.75" customHeight="1">
      <c r="A544" s="25"/>
      <c r="B544" s="1"/>
      <c r="C544" s="25"/>
      <c r="D544" s="1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</row>
    <row r="545" ht="15.75" customHeight="1">
      <c r="A545" s="25"/>
      <c r="B545" s="1"/>
      <c r="C545" s="25"/>
      <c r="D545" s="1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</row>
    <row r="546" ht="15.75" customHeight="1">
      <c r="A546" s="25"/>
      <c r="B546" s="1"/>
      <c r="C546" s="25"/>
      <c r="D546" s="1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</row>
    <row r="547" ht="15.75" customHeight="1">
      <c r="A547" s="25"/>
      <c r="B547" s="1"/>
      <c r="C547" s="25"/>
      <c r="D547" s="1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</row>
    <row r="548" ht="15.75" customHeight="1">
      <c r="A548" s="25"/>
      <c r="B548" s="1"/>
      <c r="C548" s="25"/>
      <c r="D548" s="1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</row>
    <row r="549" ht="15.75" customHeight="1">
      <c r="A549" s="25"/>
      <c r="B549" s="1"/>
      <c r="C549" s="25"/>
      <c r="D549" s="1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</row>
    <row r="550" ht="15.75" customHeight="1">
      <c r="A550" s="25"/>
      <c r="B550" s="1"/>
      <c r="C550" s="25"/>
      <c r="D550" s="1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</row>
    <row r="551" ht="15.75" customHeight="1">
      <c r="A551" s="25"/>
      <c r="B551" s="1"/>
      <c r="C551" s="25"/>
      <c r="D551" s="1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</row>
    <row r="552" ht="15.75" customHeight="1">
      <c r="A552" s="25"/>
      <c r="B552" s="1"/>
      <c r="C552" s="25"/>
      <c r="D552" s="1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</row>
    <row r="553" ht="15.75" customHeight="1">
      <c r="A553" s="25"/>
      <c r="B553" s="1"/>
      <c r="C553" s="25"/>
      <c r="D553" s="1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</row>
    <row r="554" ht="15.75" customHeight="1">
      <c r="A554" s="25"/>
      <c r="B554" s="1"/>
      <c r="C554" s="25"/>
      <c r="D554" s="1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</row>
    <row r="555" ht="15.75" customHeight="1">
      <c r="A555" s="25"/>
      <c r="B555" s="1"/>
      <c r="C555" s="25"/>
      <c r="D555" s="1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</row>
    <row r="556" ht="15.75" customHeight="1">
      <c r="A556" s="25"/>
      <c r="B556" s="1"/>
      <c r="C556" s="25"/>
      <c r="D556" s="1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</row>
    <row r="557" ht="15.75" customHeight="1">
      <c r="A557" s="25"/>
      <c r="B557" s="1"/>
      <c r="C557" s="25"/>
      <c r="D557" s="1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</row>
    <row r="558" ht="15.75" customHeight="1">
      <c r="A558" s="25"/>
      <c r="B558" s="1"/>
      <c r="C558" s="25"/>
      <c r="D558" s="1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</row>
    <row r="559" ht="15.75" customHeight="1">
      <c r="A559" s="25"/>
      <c r="B559" s="1"/>
      <c r="C559" s="25"/>
      <c r="D559" s="1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</row>
    <row r="560" ht="15.75" customHeight="1">
      <c r="A560" s="25"/>
      <c r="B560" s="1"/>
      <c r="C560" s="25"/>
      <c r="D560" s="1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</row>
    <row r="561" ht="15.75" customHeight="1">
      <c r="A561" s="25"/>
      <c r="B561" s="1"/>
      <c r="C561" s="25"/>
      <c r="D561" s="1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</row>
    <row r="562" ht="15.75" customHeight="1">
      <c r="A562" s="25"/>
      <c r="B562" s="1"/>
      <c r="C562" s="25"/>
      <c r="D562" s="1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</row>
    <row r="563" ht="15.75" customHeight="1">
      <c r="A563" s="25"/>
      <c r="B563" s="1"/>
      <c r="C563" s="25"/>
      <c r="D563" s="1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</row>
    <row r="564" ht="15.75" customHeight="1">
      <c r="A564" s="25"/>
      <c r="B564" s="1"/>
      <c r="C564" s="25"/>
      <c r="D564" s="1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</row>
    <row r="565" ht="15.75" customHeight="1">
      <c r="A565" s="25"/>
      <c r="B565" s="1"/>
      <c r="C565" s="25"/>
      <c r="D565" s="1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</row>
    <row r="566" ht="15.75" customHeight="1">
      <c r="A566" s="25"/>
      <c r="B566" s="1"/>
      <c r="C566" s="25"/>
      <c r="D566" s="1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</row>
    <row r="567" ht="15.75" customHeight="1">
      <c r="A567" s="25"/>
      <c r="B567" s="1"/>
      <c r="C567" s="25"/>
      <c r="D567" s="1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</row>
    <row r="568" ht="15.75" customHeight="1">
      <c r="A568" s="25"/>
      <c r="B568" s="1"/>
      <c r="C568" s="25"/>
      <c r="D568" s="1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</row>
    <row r="569" ht="15.75" customHeight="1">
      <c r="A569" s="25"/>
      <c r="B569" s="1"/>
      <c r="C569" s="25"/>
      <c r="D569" s="1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</row>
    <row r="570" ht="15.75" customHeight="1">
      <c r="A570" s="25"/>
      <c r="B570" s="1"/>
      <c r="C570" s="25"/>
      <c r="D570" s="1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</row>
    <row r="571" ht="15.75" customHeight="1">
      <c r="A571" s="25"/>
      <c r="B571" s="1"/>
      <c r="C571" s="25"/>
      <c r="D571" s="1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</row>
    <row r="572" ht="15.75" customHeight="1">
      <c r="A572" s="25"/>
      <c r="B572" s="1"/>
      <c r="C572" s="25"/>
      <c r="D572" s="1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</row>
    <row r="573" ht="15.75" customHeight="1">
      <c r="A573" s="25"/>
      <c r="B573" s="1"/>
      <c r="C573" s="25"/>
      <c r="D573" s="1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</row>
    <row r="574" ht="15.75" customHeight="1">
      <c r="A574" s="25"/>
      <c r="B574" s="1"/>
      <c r="C574" s="25"/>
      <c r="D574" s="1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</row>
    <row r="575" ht="15.75" customHeight="1">
      <c r="A575" s="25"/>
      <c r="B575" s="1"/>
      <c r="C575" s="25"/>
      <c r="D575" s="1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</row>
    <row r="576" ht="15.75" customHeight="1">
      <c r="A576" s="25"/>
      <c r="B576" s="1"/>
      <c r="C576" s="25"/>
      <c r="D576" s="1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</row>
    <row r="577" ht="15.75" customHeight="1">
      <c r="A577" s="25"/>
      <c r="B577" s="1"/>
      <c r="C577" s="25"/>
      <c r="D577" s="1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</row>
    <row r="578" ht="15.75" customHeight="1">
      <c r="A578" s="25"/>
      <c r="B578" s="1"/>
      <c r="C578" s="25"/>
      <c r="D578" s="1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</row>
    <row r="579" ht="15.75" customHeight="1">
      <c r="A579" s="25"/>
      <c r="B579" s="1"/>
      <c r="C579" s="25"/>
      <c r="D579" s="1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</row>
    <row r="580" ht="15.75" customHeight="1">
      <c r="A580" s="25"/>
      <c r="B580" s="1"/>
      <c r="C580" s="25"/>
      <c r="D580" s="1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</row>
    <row r="581" ht="15.75" customHeight="1">
      <c r="A581" s="25"/>
      <c r="B581" s="1"/>
      <c r="C581" s="25"/>
      <c r="D581" s="1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</row>
    <row r="582" ht="15.75" customHeight="1">
      <c r="A582" s="25"/>
      <c r="B582" s="1"/>
      <c r="C582" s="25"/>
      <c r="D582" s="1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</row>
    <row r="583" ht="15.75" customHeight="1">
      <c r="A583" s="25"/>
      <c r="B583" s="1"/>
      <c r="C583" s="25"/>
      <c r="D583" s="1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</row>
    <row r="584" ht="15.75" customHeight="1">
      <c r="A584" s="25"/>
      <c r="B584" s="1"/>
      <c r="C584" s="25"/>
      <c r="D584" s="1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</row>
    <row r="585" ht="15.75" customHeight="1">
      <c r="A585" s="25"/>
      <c r="B585" s="1"/>
      <c r="C585" s="25"/>
      <c r="D585" s="1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</row>
    <row r="586" ht="15.75" customHeight="1">
      <c r="A586" s="25"/>
      <c r="B586" s="1"/>
      <c r="C586" s="25"/>
      <c r="D586" s="1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</row>
    <row r="587" ht="15.75" customHeight="1">
      <c r="A587" s="25"/>
      <c r="B587" s="1"/>
      <c r="C587" s="25"/>
      <c r="D587" s="1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</row>
    <row r="588" ht="15.75" customHeight="1">
      <c r="A588" s="25"/>
      <c r="B588" s="1"/>
      <c r="C588" s="25"/>
      <c r="D588" s="1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</row>
    <row r="589" ht="15.75" customHeight="1">
      <c r="A589" s="25"/>
      <c r="B589" s="1"/>
      <c r="C589" s="25"/>
      <c r="D589" s="1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</row>
    <row r="590" ht="15.75" customHeight="1">
      <c r="A590" s="25"/>
      <c r="B590" s="1"/>
      <c r="C590" s="25"/>
      <c r="D590" s="1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</row>
    <row r="591" ht="15.75" customHeight="1">
      <c r="A591" s="25"/>
      <c r="B591" s="1"/>
      <c r="C591" s="25"/>
      <c r="D591" s="1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</row>
    <row r="592" ht="15.75" customHeight="1">
      <c r="A592" s="25"/>
      <c r="B592" s="1"/>
      <c r="C592" s="25"/>
      <c r="D592" s="1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</row>
    <row r="593" ht="15.75" customHeight="1">
      <c r="A593" s="25"/>
      <c r="B593" s="1"/>
      <c r="C593" s="25"/>
      <c r="D593" s="1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</row>
    <row r="594" ht="15.75" customHeight="1">
      <c r="A594" s="25"/>
      <c r="B594" s="1"/>
      <c r="C594" s="25"/>
      <c r="D594" s="1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</row>
    <row r="595" ht="15.75" customHeight="1">
      <c r="A595" s="25"/>
      <c r="B595" s="1"/>
      <c r="C595" s="25"/>
      <c r="D595" s="1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</row>
    <row r="596" ht="15.75" customHeight="1">
      <c r="A596" s="25"/>
      <c r="B596" s="1"/>
      <c r="C596" s="25"/>
      <c r="D596" s="1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</row>
    <row r="597" ht="15.75" customHeight="1">
      <c r="A597" s="25"/>
      <c r="B597" s="1"/>
      <c r="C597" s="25"/>
      <c r="D597" s="1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</row>
    <row r="598" ht="15.75" customHeight="1">
      <c r="A598" s="25"/>
      <c r="B598" s="1"/>
      <c r="C598" s="25"/>
      <c r="D598" s="1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</row>
    <row r="599" ht="15.75" customHeight="1">
      <c r="A599" s="25"/>
      <c r="B599" s="1"/>
      <c r="C599" s="25"/>
      <c r="D599" s="1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</row>
    <row r="600" ht="15.75" customHeight="1">
      <c r="A600" s="25"/>
      <c r="B600" s="1"/>
      <c r="C600" s="25"/>
      <c r="D600" s="1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</row>
    <row r="601" ht="15.75" customHeight="1">
      <c r="A601" s="25"/>
      <c r="B601" s="1"/>
      <c r="C601" s="25"/>
      <c r="D601" s="1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</row>
    <row r="602" ht="15.75" customHeight="1">
      <c r="A602" s="25"/>
      <c r="B602" s="1"/>
      <c r="C602" s="25"/>
      <c r="D602" s="1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</row>
    <row r="603" ht="15.75" customHeight="1">
      <c r="A603" s="25"/>
      <c r="B603" s="1"/>
      <c r="C603" s="25"/>
      <c r="D603" s="1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</row>
    <row r="604" ht="15.75" customHeight="1">
      <c r="A604" s="25"/>
      <c r="B604" s="1"/>
      <c r="C604" s="25"/>
      <c r="D604" s="1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</row>
    <row r="605" ht="15.75" customHeight="1">
      <c r="A605" s="25"/>
      <c r="B605" s="1"/>
      <c r="C605" s="25"/>
      <c r="D605" s="1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</row>
    <row r="606" ht="15.75" customHeight="1">
      <c r="A606" s="25"/>
      <c r="B606" s="1"/>
      <c r="C606" s="25"/>
      <c r="D606" s="1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</row>
    <row r="607" ht="15.75" customHeight="1">
      <c r="A607" s="25"/>
      <c r="B607" s="1"/>
      <c r="C607" s="25"/>
      <c r="D607" s="1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</row>
    <row r="608" ht="15.75" customHeight="1">
      <c r="A608" s="25"/>
      <c r="B608" s="1"/>
      <c r="C608" s="25"/>
      <c r="D608" s="1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</row>
    <row r="609" ht="15.75" customHeight="1">
      <c r="A609" s="25"/>
      <c r="B609" s="1"/>
      <c r="C609" s="25"/>
      <c r="D609" s="1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</row>
    <row r="610" ht="15.75" customHeight="1">
      <c r="A610" s="25"/>
      <c r="B610" s="1"/>
      <c r="C610" s="25"/>
      <c r="D610" s="1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</row>
    <row r="611" ht="15.75" customHeight="1">
      <c r="A611" s="25"/>
      <c r="B611" s="1"/>
      <c r="C611" s="25"/>
      <c r="D611" s="1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</row>
    <row r="612" ht="15.75" customHeight="1">
      <c r="A612" s="25"/>
      <c r="B612" s="1"/>
      <c r="C612" s="25"/>
      <c r="D612" s="1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</row>
    <row r="613" ht="15.75" customHeight="1">
      <c r="A613" s="25"/>
      <c r="B613" s="1"/>
      <c r="C613" s="25"/>
      <c r="D613" s="1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</row>
    <row r="614" ht="15.75" customHeight="1">
      <c r="A614" s="25"/>
      <c r="B614" s="1"/>
      <c r="C614" s="25"/>
      <c r="D614" s="1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</row>
    <row r="615" ht="15.75" customHeight="1">
      <c r="A615" s="25"/>
      <c r="B615" s="1"/>
      <c r="C615" s="25"/>
      <c r="D615" s="1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</row>
    <row r="616" ht="15.75" customHeight="1">
      <c r="A616" s="25"/>
      <c r="B616" s="1"/>
      <c r="C616" s="25"/>
      <c r="D616" s="1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</row>
    <row r="617" ht="15.75" customHeight="1">
      <c r="A617" s="25"/>
      <c r="B617" s="1"/>
      <c r="C617" s="25"/>
      <c r="D617" s="1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</row>
    <row r="618" ht="15.75" customHeight="1">
      <c r="A618" s="25"/>
      <c r="B618" s="1"/>
      <c r="C618" s="25"/>
      <c r="D618" s="1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</row>
    <row r="619" ht="15.75" customHeight="1">
      <c r="A619" s="25"/>
      <c r="B619" s="1"/>
      <c r="C619" s="25"/>
      <c r="D619" s="1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</row>
    <row r="620" ht="15.75" customHeight="1">
      <c r="A620" s="25"/>
      <c r="B620" s="1"/>
      <c r="C620" s="25"/>
      <c r="D620" s="1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</row>
    <row r="621" ht="15.75" customHeight="1">
      <c r="A621" s="25"/>
      <c r="B621" s="1"/>
      <c r="C621" s="25"/>
      <c r="D621" s="1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</row>
    <row r="622" ht="15.75" customHeight="1">
      <c r="A622" s="25"/>
      <c r="B622" s="1"/>
      <c r="C622" s="25"/>
      <c r="D622" s="1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</row>
    <row r="623" ht="15.75" customHeight="1">
      <c r="A623" s="25"/>
      <c r="B623" s="1"/>
      <c r="C623" s="25"/>
      <c r="D623" s="1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</row>
    <row r="624" ht="15.75" customHeight="1">
      <c r="A624" s="25"/>
      <c r="B624" s="1"/>
      <c r="C624" s="25"/>
      <c r="D624" s="1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</row>
    <row r="625" ht="15.75" customHeight="1">
      <c r="A625" s="25"/>
      <c r="B625" s="1"/>
      <c r="C625" s="25"/>
      <c r="D625" s="1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</row>
    <row r="626" ht="15.75" customHeight="1">
      <c r="A626" s="25"/>
      <c r="B626" s="1"/>
      <c r="C626" s="25"/>
      <c r="D626" s="1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</row>
    <row r="627" ht="15.75" customHeight="1">
      <c r="A627" s="25"/>
      <c r="B627" s="1"/>
      <c r="C627" s="25"/>
      <c r="D627" s="1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</row>
    <row r="628" ht="15.75" customHeight="1">
      <c r="A628" s="25"/>
      <c r="B628" s="1"/>
      <c r="C628" s="25"/>
      <c r="D628" s="1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</row>
    <row r="629" ht="15.75" customHeight="1">
      <c r="A629" s="25"/>
      <c r="B629" s="1"/>
      <c r="C629" s="25"/>
      <c r="D629" s="1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</row>
    <row r="630" ht="15.75" customHeight="1">
      <c r="A630" s="25"/>
      <c r="B630" s="1"/>
      <c r="C630" s="25"/>
      <c r="D630" s="1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</row>
    <row r="631" ht="15.75" customHeight="1">
      <c r="A631" s="25"/>
      <c r="B631" s="1"/>
      <c r="C631" s="25"/>
      <c r="D631" s="1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</row>
    <row r="632" ht="15.75" customHeight="1">
      <c r="A632" s="25"/>
      <c r="B632" s="1"/>
      <c r="C632" s="25"/>
      <c r="D632" s="1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</row>
    <row r="633" ht="15.75" customHeight="1">
      <c r="A633" s="25"/>
      <c r="B633" s="1"/>
      <c r="C633" s="25"/>
      <c r="D633" s="1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</row>
    <row r="634" ht="15.75" customHeight="1">
      <c r="A634" s="25"/>
      <c r="B634" s="1"/>
      <c r="C634" s="25"/>
      <c r="D634" s="1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</row>
    <row r="635" ht="15.75" customHeight="1">
      <c r="A635" s="25"/>
      <c r="B635" s="1"/>
      <c r="C635" s="25"/>
      <c r="D635" s="1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</row>
    <row r="636" ht="15.75" customHeight="1">
      <c r="A636" s="25"/>
      <c r="B636" s="1"/>
      <c r="C636" s="25"/>
      <c r="D636" s="1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</row>
    <row r="637" ht="15.75" customHeight="1">
      <c r="A637" s="25"/>
      <c r="B637" s="1"/>
      <c r="C637" s="25"/>
      <c r="D637" s="1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</row>
    <row r="638" ht="15.75" customHeight="1">
      <c r="A638" s="25"/>
      <c r="B638" s="1"/>
      <c r="C638" s="25"/>
      <c r="D638" s="1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</row>
    <row r="639" ht="15.75" customHeight="1">
      <c r="A639" s="25"/>
      <c r="B639" s="1"/>
      <c r="C639" s="25"/>
      <c r="D639" s="1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</row>
    <row r="640" ht="15.75" customHeight="1">
      <c r="A640" s="25"/>
      <c r="B640" s="1"/>
      <c r="C640" s="25"/>
      <c r="D640" s="1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</row>
    <row r="641" ht="15.75" customHeight="1">
      <c r="A641" s="25"/>
      <c r="B641" s="1"/>
      <c r="C641" s="25"/>
      <c r="D641" s="1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</row>
    <row r="642" ht="15.75" customHeight="1">
      <c r="A642" s="25"/>
      <c r="B642" s="1"/>
      <c r="C642" s="25"/>
      <c r="D642" s="1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</row>
    <row r="643" ht="15.75" customHeight="1">
      <c r="A643" s="25"/>
      <c r="B643" s="1"/>
      <c r="C643" s="25"/>
      <c r="D643" s="1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</row>
    <row r="644" ht="15.75" customHeight="1">
      <c r="A644" s="25"/>
      <c r="B644" s="1"/>
      <c r="C644" s="25"/>
      <c r="D644" s="1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</row>
    <row r="645" ht="15.75" customHeight="1">
      <c r="A645" s="25"/>
      <c r="B645" s="1"/>
      <c r="C645" s="25"/>
      <c r="D645" s="1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</row>
    <row r="646" ht="15.75" customHeight="1">
      <c r="A646" s="25"/>
      <c r="B646" s="1"/>
      <c r="C646" s="25"/>
      <c r="D646" s="1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</row>
    <row r="647" ht="15.75" customHeight="1">
      <c r="A647" s="25"/>
      <c r="B647" s="1"/>
      <c r="C647" s="25"/>
      <c r="D647" s="1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</row>
    <row r="648" ht="15.75" customHeight="1">
      <c r="A648" s="25"/>
      <c r="B648" s="1"/>
      <c r="C648" s="25"/>
      <c r="D648" s="1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</row>
    <row r="649" ht="15.75" customHeight="1">
      <c r="A649" s="25"/>
      <c r="B649" s="1"/>
      <c r="C649" s="25"/>
      <c r="D649" s="1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</row>
    <row r="650" ht="15.75" customHeight="1">
      <c r="A650" s="25"/>
      <c r="B650" s="1"/>
      <c r="C650" s="25"/>
      <c r="D650" s="1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</row>
    <row r="651" ht="15.75" customHeight="1">
      <c r="A651" s="25"/>
      <c r="B651" s="1"/>
      <c r="C651" s="25"/>
      <c r="D651" s="1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</row>
    <row r="652" ht="15.75" customHeight="1">
      <c r="A652" s="25"/>
      <c r="B652" s="1"/>
      <c r="C652" s="25"/>
      <c r="D652" s="1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</row>
    <row r="653" ht="15.75" customHeight="1">
      <c r="A653" s="25"/>
      <c r="B653" s="1"/>
      <c r="C653" s="25"/>
      <c r="D653" s="1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</row>
    <row r="654" ht="15.75" customHeight="1">
      <c r="A654" s="25"/>
      <c r="B654" s="1"/>
      <c r="C654" s="25"/>
      <c r="D654" s="1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</row>
    <row r="655" ht="15.75" customHeight="1">
      <c r="A655" s="25"/>
      <c r="B655" s="1"/>
      <c r="C655" s="25"/>
      <c r="D655" s="1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</row>
    <row r="656" ht="15.75" customHeight="1">
      <c r="A656" s="25"/>
      <c r="B656" s="1"/>
      <c r="C656" s="25"/>
      <c r="D656" s="1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</row>
    <row r="657" ht="15.75" customHeight="1">
      <c r="A657" s="25"/>
      <c r="B657" s="1"/>
      <c r="C657" s="25"/>
      <c r="D657" s="1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</row>
    <row r="658" ht="15.75" customHeight="1">
      <c r="A658" s="25"/>
      <c r="B658" s="1"/>
      <c r="C658" s="25"/>
      <c r="D658" s="1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</row>
    <row r="659" ht="15.75" customHeight="1">
      <c r="A659" s="25"/>
      <c r="B659" s="1"/>
      <c r="C659" s="25"/>
      <c r="D659" s="1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</row>
    <row r="660" ht="15.75" customHeight="1">
      <c r="A660" s="25"/>
      <c r="B660" s="1"/>
      <c r="C660" s="25"/>
      <c r="D660" s="1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</row>
    <row r="661" ht="15.75" customHeight="1">
      <c r="A661" s="25"/>
      <c r="B661" s="1"/>
      <c r="C661" s="25"/>
      <c r="D661" s="1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</row>
    <row r="662" ht="15.75" customHeight="1">
      <c r="A662" s="25"/>
      <c r="B662" s="1"/>
      <c r="C662" s="25"/>
      <c r="D662" s="1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</row>
    <row r="663" ht="15.75" customHeight="1">
      <c r="A663" s="25"/>
      <c r="B663" s="1"/>
      <c r="C663" s="25"/>
      <c r="D663" s="1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</row>
    <row r="664" ht="15.75" customHeight="1">
      <c r="A664" s="25"/>
      <c r="B664" s="1"/>
      <c r="C664" s="25"/>
      <c r="D664" s="1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</row>
    <row r="665" ht="15.75" customHeight="1">
      <c r="A665" s="25"/>
      <c r="B665" s="1"/>
      <c r="C665" s="25"/>
      <c r="D665" s="1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</row>
    <row r="666" ht="15.75" customHeight="1">
      <c r="A666" s="25"/>
      <c r="B666" s="1"/>
      <c r="C666" s="25"/>
      <c r="D666" s="1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</row>
    <row r="667" ht="15.75" customHeight="1">
      <c r="A667" s="25"/>
      <c r="B667" s="1"/>
      <c r="C667" s="25"/>
      <c r="D667" s="1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</row>
    <row r="668" ht="15.75" customHeight="1">
      <c r="A668" s="25"/>
      <c r="B668" s="1"/>
      <c r="C668" s="25"/>
      <c r="D668" s="1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</row>
    <row r="669" ht="15.75" customHeight="1">
      <c r="A669" s="25"/>
      <c r="B669" s="1"/>
      <c r="C669" s="25"/>
      <c r="D669" s="1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</row>
    <row r="670" ht="15.75" customHeight="1">
      <c r="A670" s="25"/>
      <c r="B670" s="1"/>
      <c r="C670" s="25"/>
      <c r="D670" s="1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</row>
    <row r="671" ht="15.75" customHeight="1">
      <c r="A671" s="25"/>
      <c r="B671" s="1"/>
      <c r="C671" s="25"/>
      <c r="D671" s="1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</row>
    <row r="672" ht="15.75" customHeight="1">
      <c r="A672" s="25"/>
      <c r="B672" s="1"/>
      <c r="C672" s="25"/>
      <c r="D672" s="1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</row>
    <row r="673" ht="15.75" customHeight="1">
      <c r="A673" s="25"/>
      <c r="B673" s="1"/>
      <c r="C673" s="25"/>
      <c r="D673" s="1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</row>
    <row r="674" ht="15.75" customHeight="1">
      <c r="A674" s="25"/>
      <c r="B674" s="1"/>
      <c r="C674" s="25"/>
      <c r="D674" s="1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</row>
    <row r="675" ht="15.75" customHeight="1">
      <c r="A675" s="25"/>
      <c r="B675" s="1"/>
      <c r="C675" s="25"/>
      <c r="D675" s="1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</row>
    <row r="676" ht="15.75" customHeight="1">
      <c r="A676" s="25"/>
      <c r="B676" s="1"/>
      <c r="C676" s="25"/>
      <c r="D676" s="1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</row>
    <row r="677" ht="15.75" customHeight="1">
      <c r="A677" s="25"/>
      <c r="B677" s="1"/>
      <c r="C677" s="25"/>
      <c r="D677" s="1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</row>
    <row r="678" ht="15.75" customHeight="1">
      <c r="A678" s="25"/>
      <c r="B678" s="1"/>
      <c r="C678" s="25"/>
      <c r="D678" s="1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</row>
    <row r="679" ht="15.75" customHeight="1">
      <c r="A679" s="25"/>
      <c r="B679" s="1"/>
      <c r="C679" s="25"/>
      <c r="D679" s="1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</row>
    <row r="680" ht="15.75" customHeight="1">
      <c r="A680" s="25"/>
      <c r="B680" s="1"/>
      <c r="C680" s="25"/>
      <c r="D680" s="1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</row>
    <row r="681" ht="15.75" customHeight="1">
      <c r="A681" s="25"/>
      <c r="B681" s="1"/>
      <c r="C681" s="25"/>
      <c r="D681" s="1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</row>
    <row r="682" ht="15.75" customHeight="1">
      <c r="A682" s="25"/>
      <c r="B682" s="1"/>
      <c r="C682" s="25"/>
      <c r="D682" s="1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</row>
    <row r="683" ht="15.75" customHeight="1">
      <c r="A683" s="25"/>
      <c r="B683" s="1"/>
      <c r="C683" s="25"/>
      <c r="D683" s="1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</row>
    <row r="684" ht="15.75" customHeight="1">
      <c r="A684" s="25"/>
      <c r="B684" s="1"/>
      <c r="C684" s="25"/>
      <c r="D684" s="1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</row>
    <row r="685" ht="15.75" customHeight="1">
      <c r="A685" s="25"/>
      <c r="B685" s="1"/>
      <c r="C685" s="25"/>
      <c r="D685" s="1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</row>
    <row r="686" ht="15.75" customHeight="1">
      <c r="A686" s="25"/>
      <c r="B686" s="1"/>
      <c r="C686" s="25"/>
      <c r="D686" s="1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</row>
    <row r="687" ht="15.75" customHeight="1">
      <c r="A687" s="25"/>
      <c r="B687" s="1"/>
      <c r="C687" s="25"/>
      <c r="D687" s="1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</row>
    <row r="688" ht="15.75" customHeight="1">
      <c r="A688" s="25"/>
      <c r="B688" s="1"/>
      <c r="C688" s="25"/>
      <c r="D688" s="1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</row>
    <row r="689" ht="15.75" customHeight="1">
      <c r="A689" s="25"/>
      <c r="B689" s="1"/>
      <c r="C689" s="25"/>
      <c r="D689" s="1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</row>
    <row r="690" ht="15.75" customHeight="1">
      <c r="A690" s="25"/>
      <c r="B690" s="1"/>
      <c r="C690" s="25"/>
      <c r="D690" s="1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</row>
    <row r="691" ht="15.75" customHeight="1">
      <c r="A691" s="25"/>
      <c r="B691" s="1"/>
      <c r="C691" s="25"/>
      <c r="D691" s="1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</row>
    <row r="692" ht="15.75" customHeight="1">
      <c r="A692" s="25"/>
      <c r="B692" s="1"/>
      <c r="C692" s="25"/>
      <c r="D692" s="1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</row>
    <row r="693" ht="15.75" customHeight="1">
      <c r="A693" s="25"/>
      <c r="B693" s="1"/>
      <c r="C693" s="25"/>
      <c r="D693" s="1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</row>
    <row r="694" ht="15.75" customHeight="1">
      <c r="A694" s="25"/>
      <c r="B694" s="1"/>
      <c r="C694" s="25"/>
      <c r="D694" s="1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</row>
    <row r="695" ht="15.75" customHeight="1">
      <c r="A695" s="25"/>
      <c r="B695" s="1"/>
      <c r="C695" s="25"/>
      <c r="D695" s="1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</row>
    <row r="696" ht="15.75" customHeight="1">
      <c r="A696" s="25"/>
      <c r="B696" s="1"/>
      <c r="C696" s="25"/>
      <c r="D696" s="1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</row>
    <row r="697" ht="15.75" customHeight="1">
      <c r="A697" s="25"/>
      <c r="B697" s="1"/>
      <c r="C697" s="25"/>
      <c r="D697" s="1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</row>
    <row r="698" ht="15.75" customHeight="1">
      <c r="A698" s="25"/>
      <c r="B698" s="1"/>
      <c r="C698" s="25"/>
      <c r="D698" s="1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</row>
    <row r="699" ht="15.75" customHeight="1">
      <c r="A699" s="25"/>
      <c r="B699" s="1"/>
      <c r="C699" s="25"/>
      <c r="D699" s="1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</row>
    <row r="700" ht="15.75" customHeight="1">
      <c r="A700" s="25"/>
      <c r="B700" s="1"/>
      <c r="C700" s="25"/>
      <c r="D700" s="1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</row>
    <row r="701" ht="15.75" customHeight="1">
      <c r="A701" s="25"/>
      <c r="B701" s="1"/>
      <c r="C701" s="25"/>
      <c r="D701" s="1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</row>
    <row r="702" ht="15.75" customHeight="1">
      <c r="A702" s="25"/>
      <c r="B702" s="1"/>
      <c r="C702" s="25"/>
      <c r="D702" s="1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</row>
    <row r="703" ht="15.75" customHeight="1">
      <c r="A703" s="25"/>
      <c r="B703" s="1"/>
      <c r="C703" s="25"/>
      <c r="D703" s="1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</row>
    <row r="704" ht="15.75" customHeight="1">
      <c r="A704" s="25"/>
      <c r="B704" s="1"/>
      <c r="C704" s="25"/>
      <c r="D704" s="1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</row>
    <row r="705" ht="15.75" customHeight="1">
      <c r="A705" s="25"/>
      <c r="B705" s="1"/>
      <c r="C705" s="25"/>
      <c r="D705" s="1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</row>
    <row r="706" ht="15.75" customHeight="1">
      <c r="A706" s="25"/>
      <c r="B706" s="1"/>
      <c r="C706" s="25"/>
      <c r="D706" s="1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</row>
    <row r="707" ht="15.75" customHeight="1">
      <c r="A707" s="25"/>
      <c r="B707" s="1"/>
      <c r="C707" s="25"/>
      <c r="D707" s="1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</row>
    <row r="708" ht="15.75" customHeight="1">
      <c r="A708" s="25"/>
      <c r="B708" s="1"/>
      <c r="C708" s="25"/>
      <c r="D708" s="1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</row>
    <row r="709" ht="15.75" customHeight="1">
      <c r="A709" s="25"/>
      <c r="B709" s="1"/>
      <c r="C709" s="25"/>
      <c r="D709" s="1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</row>
    <row r="710" ht="15.75" customHeight="1">
      <c r="A710" s="25"/>
      <c r="B710" s="1"/>
      <c r="C710" s="25"/>
      <c r="D710" s="1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</row>
    <row r="711" ht="15.75" customHeight="1">
      <c r="A711" s="25"/>
      <c r="B711" s="1"/>
      <c r="C711" s="25"/>
      <c r="D711" s="1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</row>
    <row r="712" ht="15.75" customHeight="1">
      <c r="A712" s="25"/>
      <c r="B712" s="1"/>
      <c r="C712" s="25"/>
      <c r="D712" s="1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</row>
    <row r="713" ht="15.75" customHeight="1">
      <c r="A713" s="25"/>
      <c r="B713" s="1"/>
      <c r="C713" s="25"/>
      <c r="D713" s="1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</row>
    <row r="714" ht="15.75" customHeight="1">
      <c r="A714" s="25"/>
      <c r="B714" s="1"/>
      <c r="C714" s="25"/>
      <c r="D714" s="1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</row>
    <row r="715" ht="15.75" customHeight="1">
      <c r="A715" s="25"/>
      <c r="B715" s="1"/>
      <c r="C715" s="25"/>
      <c r="D715" s="1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</row>
    <row r="716" ht="15.75" customHeight="1">
      <c r="A716" s="25"/>
      <c r="B716" s="1"/>
      <c r="C716" s="25"/>
      <c r="D716" s="1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</row>
    <row r="717" ht="15.75" customHeight="1">
      <c r="A717" s="25"/>
      <c r="B717" s="1"/>
      <c r="C717" s="25"/>
      <c r="D717" s="1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</row>
    <row r="718" ht="15.75" customHeight="1">
      <c r="A718" s="25"/>
      <c r="B718" s="1"/>
      <c r="C718" s="25"/>
      <c r="D718" s="1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</row>
    <row r="719" ht="15.75" customHeight="1">
      <c r="A719" s="25"/>
      <c r="B719" s="1"/>
      <c r="C719" s="25"/>
      <c r="D719" s="1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</row>
    <row r="720" ht="15.75" customHeight="1">
      <c r="A720" s="25"/>
      <c r="B720" s="1"/>
      <c r="C720" s="25"/>
      <c r="D720" s="1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</row>
    <row r="721" ht="15.75" customHeight="1">
      <c r="A721" s="25"/>
      <c r="B721" s="1"/>
      <c r="C721" s="25"/>
      <c r="D721" s="1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</row>
    <row r="722" ht="15.75" customHeight="1">
      <c r="A722" s="25"/>
      <c r="B722" s="1"/>
      <c r="C722" s="25"/>
      <c r="D722" s="1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</row>
    <row r="723" ht="15.75" customHeight="1">
      <c r="A723" s="25"/>
      <c r="B723" s="1"/>
      <c r="C723" s="25"/>
      <c r="D723" s="1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</row>
    <row r="724" ht="15.75" customHeight="1">
      <c r="A724" s="25"/>
      <c r="B724" s="1"/>
      <c r="C724" s="25"/>
      <c r="D724" s="1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</row>
    <row r="725" ht="15.75" customHeight="1">
      <c r="A725" s="25"/>
      <c r="B725" s="1"/>
      <c r="C725" s="25"/>
      <c r="D725" s="1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</row>
    <row r="726" ht="15.75" customHeight="1">
      <c r="A726" s="25"/>
      <c r="B726" s="1"/>
      <c r="C726" s="25"/>
      <c r="D726" s="1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</row>
    <row r="727" ht="15.75" customHeight="1">
      <c r="A727" s="25"/>
      <c r="B727" s="1"/>
      <c r="C727" s="25"/>
      <c r="D727" s="1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</row>
    <row r="728" ht="15.75" customHeight="1">
      <c r="A728" s="25"/>
      <c r="B728" s="1"/>
      <c r="C728" s="25"/>
      <c r="D728" s="1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</row>
    <row r="729" ht="15.75" customHeight="1">
      <c r="A729" s="25"/>
      <c r="B729" s="1"/>
      <c r="C729" s="25"/>
      <c r="D729" s="1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</row>
    <row r="730" ht="15.75" customHeight="1">
      <c r="A730" s="25"/>
      <c r="B730" s="1"/>
      <c r="C730" s="25"/>
      <c r="D730" s="1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</row>
    <row r="731" ht="15.75" customHeight="1">
      <c r="A731" s="25"/>
      <c r="B731" s="1"/>
      <c r="C731" s="25"/>
      <c r="D731" s="1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</row>
    <row r="732" ht="15.75" customHeight="1">
      <c r="A732" s="25"/>
      <c r="B732" s="1"/>
      <c r="C732" s="25"/>
      <c r="D732" s="1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</row>
    <row r="733" ht="15.75" customHeight="1">
      <c r="A733" s="25"/>
      <c r="B733" s="1"/>
      <c r="C733" s="25"/>
      <c r="D733" s="1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</row>
    <row r="734" ht="15.75" customHeight="1">
      <c r="A734" s="25"/>
      <c r="B734" s="1"/>
      <c r="C734" s="25"/>
      <c r="D734" s="1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</row>
    <row r="735" ht="15.75" customHeight="1">
      <c r="A735" s="25"/>
      <c r="B735" s="1"/>
      <c r="C735" s="25"/>
      <c r="D735" s="1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</row>
    <row r="736" ht="15.75" customHeight="1">
      <c r="A736" s="25"/>
      <c r="B736" s="1"/>
      <c r="C736" s="25"/>
      <c r="D736" s="1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</row>
    <row r="737" ht="15.75" customHeight="1">
      <c r="A737" s="25"/>
      <c r="B737" s="1"/>
      <c r="C737" s="25"/>
      <c r="D737" s="1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</row>
    <row r="738" ht="15.75" customHeight="1">
      <c r="A738" s="25"/>
      <c r="B738" s="1"/>
      <c r="C738" s="25"/>
      <c r="D738" s="1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</row>
    <row r="739" ht="15.75" customHeight="1">
      <c r="A739" s="25"/>
      <c r="B739" s="1"/>
      <c r="C739" s="25"/>
      <c r="D739" s="1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</row>
    <row r="740" ht="15.75" customHeight="1">
      <c r="A740" s="25"/>
      <c r="B740" s="1"/>
      <c r="C740" s="25"/>
      <c r="D740" s="1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</row>
    <row r="741" ht="15.75" customHeight="1">
      <c r="A741" s="25"/>
      <c r="B741" s="1"/>
      <c r="C741" s="25"/>
      <c r="D741" s="1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</row>
    <row r="742" ht="15.75" customHeight="1">
      <c r="A742" s="25"/>
      <c r="B742" s="1"/>
      <c r="C742" s="25"/>
      <c r="D742" s="1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</row>
    <row r="743" ht="15.75" customHeight="1">
      <c r="A743" s="25"/>
      <c r="B743" s="1"/>
      <c r="C743" s="25"/>
      <c r="D743" s="1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</row>
    <row r="744" ht="15.75" customHeight="1">
      <c r="A744" s="25"/>
      <c r="B744" s="1"/>
      <c r="C744" s="25"/>
      <c r="D744" s="1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</row>
    <row r="745" ht="15.75" customHeight="1">
      <c r="A745" s="25"/>
      <c r="B745" s="1"/>
      <c r="C745" s="25"/>
      <c r="D745" s="1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</row>
    <row r="746" ht="15.75" customHeight="1">
      <c r="A746" s="25"/>
      <c r="B746" s="1"/>
      <c r="C746" s="25"/>
      <c r="D746" s="1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</row>
    <row r="747" ht="15.75" customHeight="1">
      <c r="A747" s="25"/>
      <c r="B747" s="1"/>
      <c r="C747" s="25"/>
      <c r="D747" s="1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</row>
    <row r="748" ht="15.75" customHeight="1">
      <c r="A748" s="25"/>
      <c r="B748" s="1"/>
      <c r="C748" s="25"/>
      <c r="D748" s="1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</row>
    <row r="749" ht="15.75" customHeight="1">
      <c r="A749" s="25"/>
      <c r="B749" s="1"/>
      <c r="C749" s="25"/>
      <c r="D749" s="1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</row>
    <row r="750" ht="15.75" customHeight="1">
      <c r="A750" s="25"/>
      <c r="B750" s="1"/>
      <c r="C750" s="25"/>
      <c r="D750" s="1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</row>
    <row r="751" ht="15.75" customHeight="1">
      <c r="A751" s="25"/>
      <c r="B751" s="1"/>
      <c r="C751" s="25"/>
      <c r="D751" s="1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</row>
    <row r="752" ht="15.75" customHeight="1">
      <c r="A752" s="25"/>
      <c r="B752" s="1"/>
      <c r="C752" s="25"/>
      <c r="D752" s="1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</row>
    <row r="753" ht="15.75" customHeight="1">
      <c r="A753" s="25"/>
      <c r="B753" s="1"/>
      <c r="C753" s="25"/>
      <c r="D753" s="1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</row>
    <row r="754" ht="15.75" customHeight="1">
      <c r="A754" s="25"/>
      <c r="B754" s="1"/>
      <c r="C754" s="25"/>
      <c r="D754" s="1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</row>
    <row r="755" ht="15.75" customHeight="1">
      <c r="A755" s="25"/>
      <c r="B755" s="1"/>
      <c r="C755" s="25"/>
      <c r="D755" s="1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</row>
    <row r="756" ht="15.75" customHeight="1">
      <c r="A756" s="25"/>
      <c r="B756" s="1"/>
      <c r="C756" s="25"/>
      <c r="D756" s="1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</row>
    <row r="757" ht="15.75" customHeight="1">
      <c r="A757" s="25"/>
      <c r="B757" s="1"/>
      <c r="C757" s="25"/>
      <c r="D757" s="1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</row>
    <row r="758" ht="15.75" customHeight="1">
      <c r="A758" s="25"/>
      <c r="B758" s="1"/>
      <c r="C758" s="25"/>
      <c r="D758" s="1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</row>
    <row r="759" ht="15.75" customHeight="1">
      <c r="A759" s="25"/>
      <c r="B759" s="1"/>
      <c r="C759" s="25"/>
      <c r="D759" s="1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</row>
    <row r="760" ht="15.75" customHeight="1">
      <c r="A760" s="25"/>
      <c r="B760" s="1"/>
      <c r="C760" s="25"/>
      <c r="D760" s="1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</row>
    <row r="761" ht="15.75" customHeight="1">
      <c r="A761" s="25"/>
      <c r="B761" s="1"/>
      <c r="C761" s="25"/>
      <c r="D761" s="1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</row>
    <row r="762" ht="15.75" customHeight="1">
      <c r="A762" s="25"/>
      <c r="B762" s="1"/>
      <c r="C762" s="25"/>
      <c r="D762" s="1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</row>
    <row r="763" ht="15.75" customHeight="1">
      <c r="A763" s="25"/>
      <c r="B763" s="1"/>
      <c r="C763" s="25"/>
      <c r="D763" s="1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</row>
    <row r="764" ht="15.75" customHeight="1">
      <c r="A764" s="25"/>
      <c r="B764" s="1"/>
      <c r="C764" s="25"/>
      <c r="D764" s="1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</row>
    <row r="765" ht="15.75" customHeight="1">
      <c r="A765" s="25"/>
      <c r="B765" s="1"/>
      <c r="C765" s="25"/>
      <c r="D765" s="1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</row>
    <row r="766" ht="15.75" customHeight="1">
      <c r="A766" s="25"/>
      <c r="B766" s="1"/>
      <c r="C766" s="25"/>
      <c r="D766" s="1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</row>
    <row r="767" ht="15.75" customHeight="1">
      <c r="A767" s="25"/>
      <c r="B767" s="1"/>
      <c r="C767" s="25"/>
      <c r="D767" s="1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</row>
    <row r="768" ht="15.75" customHeight="1">
      <c r="A768" s="25"/>
      <c r="B768" s="1"/>
      <c r="C768" s="25"/>
      <c r="D768" s="1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</row>
    <row r="769" ht="15.75" customHeight="1">
      <c r="A769" s="25"/>
      <c r="B769" s="1"/>
      <c r="C769" s="25"/>
      <c r="D769" s="1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</row>
    <row r="770" ht="15.75" customHeight="1">
      <c r="A770" s="25"/>
      <c r="B770" s="1"/>
      <c r="C770" s="25"/>
      <c r="D770" s="1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</row>
    <row r="771" ht="15.75" customHeight="1">
      <c r="A771" s="25"/>
      <c r="B771" s="1"/>
      <c r="C771" s="25"/>
      <c r="D771" s="1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</row>
    <row r="772" ht="15.75" customHeight="1">
      <c r="A772" s="25"/>
      <c r="B772" s="1"/>
      <c r="C772" s="25"/>
      <c r="D772" s="1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</row>
    <row r="773" ht="15.75" customHeight="1">
      <c r="A773" s="25"/>
      <c r="B773" s="1"/>
      <c r="C773" s="25"/>
      <c r="D773" s="1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</row>
    <row r="774" ht="15.75" customHeight="1">
      <c r="A774" s="25"/>
      <c r="B774" s="1"/>
      <c r="C774" s="25"/>
      <c r="D774" s="1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</row>
    <row r="775" ht="15.75" customHeight="1">
      <c r="A775" s="25"/>
      <c r="B775" s="1"/>
      <c r="C775" s="25"/>
      <c r="D775" s="1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</row>
    <row r="776" ht="15.75" customHeight="1">
      <c r="A776" s="25"/>
      <c r="B776" s="1"/>
      <c r="C776" s="25"/>
      <c r="D776" s="1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</row>
    <row r="777" ht="15.75" customHeight="1">
      <c r="A777" s="25"/>
      <c r="B777" s="1"/>
      <c r="C777" s="25"/>
      <c r="D777" s="1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</row>
    <row r="778" ht="15.75" customHeight="1">
      <c r="A778" s="25"/>
      <c r="B778" s="1"/>
      <c r="C778" s="25"/>
      <c r="D778" s="1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</row>
    <row r="779" ht="15.75" customHeight="1">
      <c r="A779" s="25"/>
      <c r="B779" s="1"/>
      <c r="C779" s="25"/>
      <c r="D779" s="1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</row>
    <row r="780" ht="15.75" customHeight="1">
      <c r="A780" s="25"/>
      <c r="B780" s="1"/>
      <c r="C780" s="25"/>
      <c r="D780" s="1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</row>
    <row r="781" ht="15.75" customHeight="1">
      <c r="A781" s="25"/>
      <c r="B781" s="1"/>
      <c r="C781" s="25"/>
      <c r="D781" s="1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</row>
    <row r="782" ht="15.75" customHeight="1">
      <c r="A782" s="25"/>
      <c r="B782" s="1"/>
      <c r="C782" s="25"/>
      <c r="D782" s="1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</row>
    <row r="783" ht="15.75" customHeight="1">
      <c r="A783" s="25"/>
      <c r="B783" s="1"/>
      <c r="C783" s="25"/>
      <c r="D783" s="1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</row>
    <row r="784" ht="15.75" customHeight="1">
      <c r="A784" s="25"/>
      <c r="B784" s="1"/>
      <c r="C784" s="25"/>
      <c r="D784" s="1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</row>
    <row r="785" ht="15.75" customHeight="1">
      <c r="A785" s="25"/>
      <c r="B785" s="1"/>
      <c r="C785" s="25"/>
      <c r="D785" s="1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</row>
    <row r="786" ht="15.75" customHeight="1">
      <c r="A786" s="25"/>
      <c r="B786" s="1"/>
      <c r="C786" s="25"/>
      <c r="D786" s="1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</row>
    <row r="787" ht="15.75" customHeight="1">
      <c r="A787" s="25"/>
      <c r="B787" s="1"/>
      <c r="C787" s="25"/>
      <c r="D787" s="1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</row>
    <row r="788" ht="15.75" customHeight="1">
      <c r="A788" s="25"/>
      <c r="B788" s="1"/>
      <c r="C788" s="25"/>
      <c r="D788" s="1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</row>
    <row r="789" ht="15.75" customHeight="1">
      <c r="A789" s="25"/>
      <c r="B789" s="1"/>
      <c r="C789" s="25"/>
      <c r="D789" s="1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</row>
    <row r="790" ht="15.75" customHeight="1">
      <c r="A790" s="25"/>
      <c r="B790" s="1"/>
      <c r="C790" s="25"/>
      <c r="D790" s="1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</row>
    <row r="791" ht="15.75" customHeight="1">
      <c r="A791" s="25"/>
      <c r="B791" s="1"/>
      <c r="C791" s="25"/>
      <c r="D791" s="1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</row>
    <row r="792" ht="15.75" customHeight="1">
      <c r="A792" s="25"/>
      <c r="B792" s="1"/>
      <c r="C792" s="25"/>
      <c r="D792" s="1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</row>
    <row r="793" ht="15.75" customHeight="1">
      <c r="A793" s="25"/>
      <c r="B793" s="1"/>
      <c r="C793" s="25"/>
      <c r="D793" s="1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</row>
    <row r="794" ht="15.75" customHeight="1">
      <c r="A794" s="25"/>
      <c r="B794" s="1"/>
      <c r="C794" s="25"/>
      <c r="D794" s="1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</row>
    <row r="795" ht="15.75" customHeight="1">
      <c r="A795" s="25"/>
      <c r="B795" s="1"/>
      <c r="C795" s="25"/>
      <c r="D795" s="1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</row>
    <row r="796" ht="15.75" customHeight="1">
      <c r="A796" s="25"/>
      <c r="B796" s="1"/>
      <c r="C796" s="25"/>
      <c r="D796" s="1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</row>
    <row r="797" ht="15.75" customHeight="1">
      <c r="A797" s="25"/>
      <c r="B797" s="1"/>
      <c r="C797" s="25"/>
      <c r="D797" s="1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</row>
    <row r="798" ht="15.75" customHeight="1">
      <c r="A798" s="25"/>
      <c r="B798" s="1"/>
      <c r="C798" s="25"/>
      <c r="D798" s="1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</row>
    <row r="799" ht="15.75" customHeight="1">
      <c r="A799" s="25"/>
      <c r="B799" s="1"/>
      <c r="C799" s="25"/>
      <c r="D799" s="1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</row>
    <row r="800" ht="15.75" customHeight="1">
      <c r="A800" s="25"/>
      <c r="B800" s="1"/>
      <c r="C800" s="25"/>
      <c r="D800" s="1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</row>
    <row r="801" ht="15.75" customHeight="1">
      <c r="A801" s="25"/>
      <c r="B801" s="1"/>
      <c r="C801" s="25"/>
      <c r="D801" s="1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</row>
    <row r="802" ht="15.75" customHeight="1">
      <c r="A802" s="25"/>
      <c r="B802" s="1"/>
      <c r="C802" s="25"/>
      <c r="D802" s="1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</row>
    <row r="803" ht="15.75" customHeight="1">
      <c r="A803" s="25"/>
      <c r="B803" s="1"/>
      <c r="C803" s="25"/>
      <c r="D803" s="1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</row>
    <row r="804" ht="15.75" customHeight="1">
      <c r="A804" s="25"/>
      <c r="B804" s="1"/>
      <c r="C804" s="25"/>
      <c r="D804" s="1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</row>
    <row r="805" ht="15.75" customHeight="1">
      <c r="A805" s="25"/>
      <c r="B805" s="1"/>
      <c r="C805" s="25"/>
      <c r="D805" s="1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</row>
    <row r="806" ht="15.75" customHeight="1">
      <c r="A806" s="25"/>
      <c r="B806" s="1"/>
      <c r="C806" s="25"/>
      <c r="D806" s="1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</row>
    <row r="807" ht="15.75" customHeight="1">
      <c r="A807" s="25"/>
      <c r="B807" s="1"/>
      <c r="C807" s="25"/>
      <c r="D807" s="1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</row>
    <row r="808" ht="15.75" customHeight="1">
      <c r="A808" s="25"/>
      <c r="B808" s="1"/>
      <c r="C808" s="25"/>
      <c r="D808" s="1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</row>
    <row r="809" ht="15.75" customHeight="1">
      <c r="A809" s="25"/>
      <c r="B809" s="1"/>
      <c r="C809" s="25"/>
      <c r="D809" s="1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</row>
    <row r="810" ht="15.75" customHeight="1">
      <c r="A810" s="25"/>
      <c r="B810" s="1"/>
      <c r="C810" s="25"/>
      <c r="D810" s="1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</row>
    <row r="811" ht="15.75" customHeight="1">
      <c r="A811" s="25"/>
      <c r="B811" s="1"/>
      <c r="C811" s="25"/>
      <c r="D811" s="1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</row>
    <row r="812" ht="15.75" customHeight="1">
      <c r="A812" s="25"/>
      <c r="B812" s="1"/>
      <c r="C812" s="25"/>
      <c r="D812" s="1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</row>
    <row r="813" ht="15.75" customHeight="1">
      <c r="A813" s="25"/>
      <c r="B813" s="1"/>
      <c r="C813" s="25"/>
      <c r="D813" s="1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</row>
    <row r="814" ht="15.75" customHeight="1">
      <c r="A814" s="25"/>
      <c r="B814" s="1"/>
      <c r="C814" s="25"/>
      <c r="D814" s="1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</row>
    <row r="815" ht="15.75" customHeight="1">
      <c r="A815" s="25"/>
      <c r="B815" s="1"/>
      <c r="C815" s="25"/>
      <c r="D815" s="1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</row>
    <row r="816" ht="15.75" customHeight="1">
      <c r="A816" s="25"/>
      <c r="B816" s="1"/>
      <c r="C816" s="25"/>
      <c r="D816" s="1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</row>
    <row r="817" ht="15.75" customHeight="1">
      <c r="A817" s="25"/>
      <c r="B817" s="1"/>
      <c r="C817" s="25"/>
      <c r="D817" s="1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</row>
    <row r="818" ht="15.75" customHeight="1">
      <c r="A818" s="25"/>
      <c r="B818" s="1"/>
      <c r="C818" s="25"/>
      <c r="D818" s="1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</row>
    <row r="819" ht="15.75" customHeight="1">
      <c r="A819" s="25"/>
      <c r="B819" s="1"/>
      <c r="C819" s="25"/>
      <c r="D819" s="1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</row>
    <row r="820" ht="15.75" customHeight="1">
      <c r="A820" s="25"/>
      <c r="B820" s="1"/>
      <c r="C820" s="25"/>
      <c r="D820" s="1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/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5"/>
      <c r="AW820" s="25"/>
      <c r="AX820" s="25"/>
      <c r="AY820" s="25"/>
      <c r="AZ820" s="25"/>
      <c r="BA820" s="25"/>
      <c r="BB820" s="25"/>
      <c r="BC820" s="25"/>
      <c r="BD820" s="25"/>
    </row>
    <row r="821" ht="15.75" customHeight="1">
      <c r="A821" s="25"/>
      <c r="B821" s="1"/>
      <c r="C821" s="25"/>
      <c r="D821" s="1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</row>
    <row r="822" ht="15.75" customHeight="1">
      <c r="A822" s="25"/>
      <c r="B822" s="1"/>
      <c r="C822" s="25"/>
      <c r="D822" s="1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</row>
    <row r="823" ht="15.75" customHeight="1">
      <c r="A823" s="25"/>
      <c r="B823" s="1"/>
      <c r="C823" s="25"/>
      <c r="D823" s="1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</row>
    <row r="824" ht="15.75" customHeight="1">
      <c r="A824" s="25"/>
      <c r="B824" s="1"/>
      <c r="C824" s="25"/>
      <c r="D824" s="1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</row>
    <row r="825" ht="15.75" customHeight="1">
      <c r="A825" s="25"/>
      <c r="B825" s="1"/>
      <c r="C825" s="25"/>
      <c r="D825" s="1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</row>
    <row r="826" ht="15.75" customHeight="1">
      <c r="A826" s="25"/>
      <c r="B826" s="1"/>
      <c r="C826" s="25"/>
      <c r="D826" s="1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</row>
    <row r="827" ht="15.75" customHeight="1">
      <c r="A827" s="25"/>
      <c r="B827" s="1"/>
      <c r="C827" s="25"/>
      <c r="D827" s="1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</row>
    <row r="828" ht="15.75" customHeight="1">
      <c r="A828" s="25"/>
      <c r="B828" s="1"/>
      <c r="C828" s="25"/>
      <c r="D828" s="1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</row>
    <row r="829" ht="15.75" customHeight="1">
      <c r="A829" s="25"/>
      <c r="B829" s="1"/>
      <c r="C829" s="25"/>
      <c r="D829" s="1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</row>
    <row r="830" ht="15.75" customHeight="1">
      <c r="A830" s="25"/>
      <c r="B830" s="1"/>
      <c r="C830" s="25"/>
      <c r="D830" s="1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</row>
    <row r="831" ht="15.75" customHeight="1">
      <c r="A831" s="25"/>
      <c r="B831" s="1"/>
      <c r="C831" s="25"/>
      <c r="D831" s="1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</row>
    <row r="832" ht="15.75" customHeight="1">
      <c r="A832" s="25"/>
      <c r="B832" s="1"/>
      <c r="C832" s="25"/>
      <c r="D832" s="1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</row>
    <row r="833" ht="15.75" customHeight="1">
      <c r="A833" s="25"/>
      <c r="B833" s="1"/>
      <c r="C833" s="25"/>
      <c r="D833" s="1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</row>
    <row r="834" ht="15.75" customHeight="1">
      <c r="A834" s="25"/>
      <c r="B834" s="1"/>
      <c r="C834" s="25"/>
      <c r="D834" s="1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</row>
    <row r="835" ht="15.75" customHeight="1">
      <c r="A835" s="25"/>
      <c r="B835" s="1"/>
      <c r="C835" s="25"/>
      <c r="D835" s="1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</row>
    <row r="836" ht="15.75" customHeight="1">
      <c r="A836" s="25"/>
      <c r="B836" s="1"/>
      <c r="C836" s="25"/>
      <c r="D836" s="1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</row>
    <row r="837" ht="15.75" customHeight="1">
      <c r="A837" s="25"/>
      <c r="B837" s="1"/>
      <c r="C837" s="25"/>
      <c r="D837" s="1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</row>
    <row r="838" ht="15.75" customHeight="1">
      <c r="A838" s="25"/>
      <c r="B838" s="1"/>
      <c r="C838" s="25"/>
      <c r="D838" s="1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  <c r="AG838" s="25"/>
      <c r="AH838" s="25"/>
      <c r="AI838" s="25"/>
      <c r="AJ838" s="25"/>
      <c r="AK838" s="25"/>
      <c r="AL838" s="25"/>
      <c r="AM838" s="25"/>
      <c r="AN838" s="25"/>
      <c r="AO838" s="25"/>
      <c r="AP838" s="25"/>
      <c r="AQ838" s="25"/>
      <c r="AR838" s="25"/>
      <c r="AS838" s="25"/>
      <c r="AT838" s="25"/>
      <c r="AU838" s="25"/>
      <c r="AV838" s="25"/>
      <c r="AW838" s="25"/>
      <c r="AX838" s="25"/>
      <c r="AY838" s="25"/>
      <c r="AZ838" s="25"/>
      <c r="BA838" s="25"/>
      <c r="BB838" s="25"/>
      <c r="BC838" s="25"/>
      <c r="BD838" s="25"/>
    </row>
    <row r="839" ht="15.75" customHeight="1">
      <c r="A839" s="25"/>
      <c r="B839" s="1"/>
      <c r="C839" s="25"/>
      <c r="D839" s="1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/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5"/>
      <c r="AW839" s="25"/>
      <c r="AX839" s="25"/>
      <c r="AY839" s="25"/>
      <c r="AZ839" s="25"/>
      <c r="BA839" s="25"/>
      <c r="BB839" s="25"/>
      <c r="BC839" s="25"/>
      <c r="BD839" s="25"/>
    </row>
    <row r="840" ht="15.75" customHeight="1">
      <c r="A840" s="25"/>
      <c r="B840" s="1"/>
      <c r="C840" s="25"/>
      <c r="D840" s="1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</row>
    <row r="841" ht="15.75" customHeight="1">
      <c r="A841" s="25"/>
      <c r="B841" s="1"/>
      <c r="C841" s="25"/>
      <c r="D841" s="1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</row>
    <row r="842" ht="15.75" customHeight="1">
      <c r="A842" s="25"/>
      <c r="B842" s="1"/>
      <c r="C842" s="25"/>
      <c r="D842" s="1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</row>
    <row r="843" ht="15.75" customHeight="1">
      <c r="A843" s="25"/>
      <c r="B843" s="1"/>
      <c r="C843" s="25"/>
      <c r="D843" s="1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</row>
    <row r="844" ht="15.75" customHeight="1">
      <c r="A844" s="25"/>
      <c r="B844" s="1"/>
      <c r="C844" s="25"/>
      <c r="D844" s="1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</row>
    <row r="845" ht="15.75" customHeight="1">
      <c r="A845" s="25"/>
      <c r="B845" s="1"/>
      <c r="C845" s="25"/>
      <c r="D845" s="1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</row>
    <row r="846" ht="15.75" customHeight="1">
      <c r="A846" s="25"/>
      <c r="B846" s="1"/>
      <c r="C846" s="25"/>
      <c r="D846" s="1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</row>
    <row r="847" ht="15.75" customHeight="1">
      <c r="A847" s="25"/>
      <c r="B847" s="1"/>
      <c r="C847" s="25"/>
      <c r="D847" s="1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  <c r="AG847" s="25"/>
      <c r="AH847" s="25"/>
      <c r="AI847" s="25"/>
      <c r="AJ847" s="25"/>
      <c r="AK847" s="25"/>
      <c r="AL847" s="25"/>
      <c r="AM847" s="25"/>
      <c r="AN847" s="25"/>
      <c r="AO847" s="25"/>
      <c r="AP847" s="25"/>
      <c r="AQ847" s="25"/>
      <c r="AR847" s="25"/>
      <c r="AS847" s="25"/>
      <c r="AT847" s="25"/>
      <c r="AU847" s="25"/>
      <c r="AV847" s="25"/>
      <c r="AW847" s="25"/>
      <c r="AX847" s="25"/>
      <c r="AY847" s="25"/>
      <c r="AZ847" s="25"/>
      <c r="BA847" s="25"/>
      <c r="BB847" s="25"/>
      <c r="BC847" s="25"/>
      <c r="BD847" s="25"/>
    </row>
    <row r="848" ht="15.75" customHeight="1">
      <c r="A848" s="25"/>
      <c r="B848" s="1"/>
      <c r="C848" s="25"/>
      <c r="D848" s="1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/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5"/>
      <c r="AW848" s="25"/>
      <c r="AX848" s="25"/>
      <c r="AY848" s="25"/>
      <c r="AZ848" s="25"/>
      <c r="BA848" s="25"/>
      <c r="BB848" s="25"/>
      <c r="BC848" s="25"/>
      <c r="BD848" s="25"/>
    </row>
    <row r="849" ht="15.75" customHeight="1">
      <c r="A849" s="25"/>
      <c r="B849" s="1"/>
      <c r="C849" s="25"/>
      <c r="D849" s="1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  <c r="AG849" s="25"/>
      <c r="AH849" s="25"/>
      <c r="AI849" s="25"/>
      <c r="AJ849" s="25"/>
      <c r="AK849" s="25"/>
      <c r="AL849" s="25"/>
      <c r="AM849" s="25"/>
      <c r="AN849" s="25"/>
      <c r="AO849" s="25"/>
      <c r="AP849" s="25"/>
      <c r="AQ849" s="25"/>
      <c r="AR849" s="25"/>
      <c r="AS849" s="25"/>
      <c r="AT849" s="25"/>
      <c r="AU849" s="25"/>
      <c r="AV849" s="25"/>
      <c r="AW849" s="25"/>
      <c r="AX849" s="25"/>
      <c r="AY849" s="25"/>
      <c r="AZ849" s="25"/>
      <c r="BA849" s="25"/>
      <c r="BB849" s="25"/>
      <c r="BC849" s="25"/>
      <c r="BD849" s="25"/>
    </row>
    <row r="850" ht="15.75" customHeight="1">
      <c r="A850" s="25"/>
      <c r="B850" s="1"/>
      <c r="C850" s="25"/>
      <c r="D850" s="1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  <c r="AG850" s="25"/>
      <c r="AH850" s="25"/>
      <c r="AI850" s="25"/>
      <c r="AJ850" s="25"/>
      <c r="AK850" s="25"/>
      <c r="AL850" s="25"/>
      <c r="AM850" s="25"/>
      <c r="AN850" s="25"/>
      <c r="AO850" s="25"/>
      <c r="AP850" s="25"/>
      <c r="AQ850" s="25"/>
      <c r="AR850" s="25"/>
      <c r="AS850" s="25"/>
      <c r="AT850" s="25"/>
      <c r="AU850" s="25"/>
      <c r="AV850" s="25"/>
      <c r="AW850" s="25"/>
      <c r="AX850" s="25"/>
      <c r="AY850" s="25"/>
      <c r="AZ850" s="25"/>
      <c r="BA850" s="25"/>
      <c r="BB850" s="25"/>
      <c r="BC850" s="25"/>
      <c r="BD850" s="25"/>
    </row>
    <row r="851" ht="15.75" customHeight="1">
      <c r="A851" s="25"/>
      <c r="B851" s="1"/>
      <c r="C851" s="25"/>
      <c r="D851" s="1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  <c r="AG851" s="25"/>
      <c r="AH851" s="25"/>
      <c r="AI851" s="25"/>
      <c r="AJ851" s="25"/>
      <c r="AK851" s="25"/>
      <c r="AL851" s="25"/>
      <c r="AM851" s="25"/>
      <c r="AN851" s="25"/>
      <c r="AO851" s="25"/>
      <c r="AP851" s="25"/>
      <c r="AQ851" s="25"/>
      <c r="AR851" s="25"/>
      <c r="AS851" s="25"/>
      <c r="AT851" s="25"/>
      <c r="AU851" s="25"/>
      <c r="AV851" s="25"/>
      <c r="AW851" s="25"/>
      <c r="AX851" s="25"/>
      <c r="AY851" s="25"/>
      <c r="AZ851" s="25"/>
      <c r="BA851" s="25"/>
      <c r="BB851" s="25"/>
      <c r="BC851" s="25"/>
      <c r="BD851" s="25"/>
    </row>
    <row r="852" ht="15.75" customHeight="1">
      <c r="A852" s="25"/>
      <c r="B852" s="1"/>
      <c r="C852" s="25"/>
      <c r="D852" s="1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  <c r="AG852" s="25"/>
      <c r="AH852" s="25"/>
      <c r="AI852" s="25"/>
      <c r="AJ852" s="25"/>
      <c r="AK852" s="25"/>
      <c r="AL852" s="25"/>
      <c r="AM852" s="25"/>
      <c r="AN852" s="25"/>
      <c r="AO852" s="25"/>
      <c r="AP852" s="25"/>
      <c r="AQ852" s="25"/>
      <c r="AR852" s="25"/>
      <c r="AS852" s="25"/>
      <c r="AT852" s="25"/>
      <c r="AU852" s="25"/>
      <c r="AV852" s="25"/>
      <c r="AW852" s="25"/>
      <c r="AX852" s="25"/>
      <c r="AY852" s="25"/>
      <c r="AZ852" s="25"/>
      <c r="BA852" s="25"/>
      <c r="BB852" s="25"/>
      <c r="BC852" s="25"/>
      <c r="BD852" s="25"/>
    </row>
    <row r="853" ht="15.75" customHeight="1">
      <c r="A853" s="25"/>
      <c r="B853" s="1"/>
      <c r="C853" s="25"/>
      <c r="D853" s="1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/>
      <c r="AU853" s="25"/>
      <c r="AV853" s="25"/>
      <c r="AW853" s="25"/>
      <c r="AX853" s="25"/>
      <c r="AY853" s="25"/>
      <c r="AZ853" s="25"/>
      <c r="BA853" s="25"/>
      <c r="BB853" s="25"/>
      <c r="BC853" s="25"/>
      <c r="BD853" s="25"/>
    </row>
    <row r="854" ht="15.75" customHeight="1">
      <c r="A854" s="25"/>
      <c r="B854" s="1"/>
      <c r="C854" s="25"/>
      <c r="D854" s="1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  <c r="AG854" s="25"/>
      <c r="AH854" s="25"/>
      <c r="AI854" s="25"/>
      <c r="AJ854" s="25"/>
      <c r="AK854" s="25"/>
      <c r="AL854" s="25"/>
      <c r="AM854" s="25"/>
      <c r="AN854" s="25"/>
      <c r="AO854" s="25"/>
      <c r="AP854" s="25"/>
      <c r="AQ854" s="25"/>
      <c r="AR854" s="25"/>
      <c r="AS854" s="25"/>
      <c r="AT854" s="25"/>
      <c r="AU854" s="25"/>
      <c r="AV854" s="25"/>
      <c r="AW854" s="25"/>
      <c r="AX854" s="25"/>
      <c r="AY854" s="25"/>
      <c r="AZ854" s="25"/>
      <c r="BA854" s="25"/>
      <c r="BB854" s="25"/>
      <c r="BC854" s="25"/>
      <c r="BD854" s="25"/>
    </row>
    <row r="855" ht="15.75" customHeight="1">
      <c r="A855" s="25"/>
      <c r="B855" s="1"/>
      <c r="C855" s="25"/>
      <c r="D855" s="1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  <c r="AG855" s="25"/>
      <c r="AH855" s="25"/>
      <c r="AI855" s="25"/>
      <c r="AJ855" s="25"/>
      <c r="AK855" s="25"/>
      <c r="AL855" s="25"/>
      <c r="AM855" s="25"/>
      <c r="AN855" s="25"/>
      <c r="AO855" s="25"/>
      <c r="AP855" s="25"/>
      <c r="AQ855" s="25"/>
      <c r="AR855" s="25"/>
      <c r="AS855" s="25"/>
      <c r="AT855" s="25"/>
      <c r="AU855" s="25"/>
      <c r="AV855" s="25"/>
      <c r="AW855" s="25"/>
      <c r="AX855" s="25"/>
      <c r="AY855" s="25"/>
      <c r="AZ855" s="25"/>
      <c r="BA855" s="25"/>
      <c r="BB855" s="25"/>
      <c r="BC855" s="25"/>
      <c r="BD855" s="25"/>
    </row>
    <row r="856" ht="15.75" customHeight="1">
      <c r="A856" s="25"/>
      <c r="B856" s="1"/>
      <c r="C856" s="25"/>
      <c r="D856" s="1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  <c r="AG856" s="25"/>
      <c r="AH856" s="25"/>
      <c r="AI856" s="25"/>
      <c r="AJ856" s="25"/>
      <c r="AK856" s="25"/>
      <c r="AL856" s="25"/>
      <c r="AM856" s="25"/>
      <c r="AN856" s="25"/>
      <c r="AO856" s="25"/>
      <c r="AP856" s="25"/>
      <c r="AQ856" s="25"/>
      <c r="AR856" s="25"/>
      <c r="AS856" s="25"/>
      <c r="AT856" s="25"/>
      <c r="AU856" s="25"/>
      <c r="AV856" s="25"/>
      <c r="AW856" s="25"/>
      <c r="AX856" s="25"/>
      <c r="AY856" s="25"/>
      <c r="AZ856" s="25"/>
      <c r="BA856" s="25"/>
      <c r="BB856" s="25"/>
      <c r="BC856" s="25"/>
      <c r="BD856" s="25"/>
    </row>
    <row r="857" ht="15.75" customHeight="1">
      <c r="A857" s="25"/>
      <c r="B857" s="1"/>
      <c r="C857" s="25"/>
      <c r="D857" s="1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  <c r="AG857" s="25"/>
      <c r="AH857" s="25"/>
      <c r="AI857" s="25"/>
      <c r="AJ857" s="25"/>
      <c r="AK857" s="25"/>
      <c r="AL857" s="25"/>
      <c r="AM857" s="25"/>
      <c r="AN857" s="25"/>
      <c r="AO857" s="25"/>
      <c r="AP857" s="25"/>
      <c r="AQ857" s="25"/>
      <c r="AR857" s="25"/>
      <c r="AS857" s="25"/>
      <c r="AT857" s="25"/>
      <c r="AU857" s="25"/>
      <c r="AV857" s="25"/>
      <c r="AW857" s="25"/>
      <c r="AX857" s="25"/>
      <c r="AY857" s="25"/>
      <c r="AZ857" s="25"/>
      <c r="BA857" s="25"/>
      <c r="BB857" s="25"/>
      <c r="BC857" s="25"/>
      <c r="BD857" s="25"/>
    </row>
    <row r="858" ht="15.75" customHeight="1">
      <c r="A858" s="25"/>
      <c r="B858" s="1"/>
      <c r="C858" s="25"/>
      <c r="D858" s="1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5"/>
      <c r="AW858" s="25"/>
      <c r="AX858" s="25"/>
      <c r="AY858" s="25"/>
      <c r="AZ858" s="25"/>
      <c r="BA858" s="25"/>
      <c r="BB858" s="25"/>
      <c r="BC858" s="25"/>
      <c r="BD858" s="25"/>
    </row>
    <row r="859" ht="15.75" customHeight="1">
      <c r="A859" s="25"/>
      <c r="B859" s="1"/>
      <c r="C859" s="25"/>
      <c r="D859" s="1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  <c r="AG859" s="25"/>
      <c r="AH859" s="25"/>
      <c r="AI859" s="25"/>
      <c r="AJ859" s="25"/>
      <c r="AK859" s="25"/>
      <c r="AL859" s="25"/>
      <c r="AM859" s="25"/>
      <c r="AN859" s="25"/>
      <c r="AO859" s="25"/>
      <c r="AP859" s="25"/>
      <c r="AQ859" s="25"/>
      <c r="AR859" s="25"/>
      <c r="AS859" s="25"/>
      <c r="AT859" s="25"/>
      <c r="AU859" s="25"/>
      <c r="AV859" s="25"/>
      <c r="AW859" s="25"/>
      <c r="AX859" s="25"/>
      <c r="AY859" s="25"/>
      <c r="AZ859" s="25"/>
      <c r="BA859" s="25"/>
      <c r="BB859" s="25"/>
      <c r="BC859" s="25"/>
      <c r="BD859" s="25"/>
    </row>
    <row r="860" ht="15.75" customHeight="1">
      <c r="A860" s="25"/>
      <c r="B860" s="1"/>
      <c r="C860" s="25"/>
      <c r="D860" s="1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  <c r="AG860" s="25"/>
      <c r="AH860" s="25"/>
      <c r="AI860" s="25"/>
      <c r="AJ860" s="25"/>
      <c r="AK860" s="25"/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5"/>
      <c r="AW860" s="25"/>
      <c r="AX860" s="25"/>
      <c r="AY860" s="25"/>
      <c r="AZ860" s="25"/>
      <c r="BA860" s="25"/>
      <c r="BB860" s="25"/>
      <c r="BC860" s="25"/>
      <c r="BD860" s="25"/>
    </row>
    <row r="861" ht="15.75" customHeight="1">
      <c r="A861" s="25"/>
      <c r="B861" s="1"/>
      <c r="C861" s="25"/>
      <c r="D861" s="1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/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5"/>
      <c r="AW861" s="25"/>
      <c r="AX861" s="25"/>
      <c r="AY861" s="25"/>
      <c r="AZ861" s="25"/>
      <c r="BA861" s="25"/>
      <c r="BB861" s="25"/>
      <c r="BC861" s="25"/>
      <c r="BD861" s="25"/>
    </row>
    <row r="862" ht="15.75" customHeight="1">
      <c r="A862" s="25"/>
      <c r="B862" s="1"/>
      <c r="C862" s="25"/>
      <c r="D862" s="1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  <c r="AG862" s="25"/>
      <c r="AH862" s="25"/>
      <c r="AI862" s="25"/>
      <c r="AJ862" s="25"/>
      <c r="AK862" s="25"/>
      <c r="AL862" s="25"/>
      <c r="AM862" s="25"/>
      <c r="AN862" s="25"/>
      <c r="AO862" s="25"/>
      <c r="AP862" s="25"/>
      <c r="AQ862" s="25"/>
      <c r="AR862" s="25"/>
      <c r="AS862" s="25"/>
      <c r="AT862" s="25"/>
      <c r="AU862" s="25"/>
      <c r="AV862" s="25"/>
      <c r="AW862" s="25"/>
      <c r="AX862" s="25"/>
      <c r="AY862" s="25"/>
      <c r="AZ862" s="25"/>
      <c r="BA862" s="25"/>
      <c r="BB862" s="25"/>
      <c r="BC862" s="25"/>
      <c r="BD862" s="25"/>
    </row>
    <row r="863" ht="15.75" customHeight="1">
      <c r="A863" s="25"/>
      <c r="B863" s="1"/>
      <c r="C863" s="25"/>
      <c r="D863" s="1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  <c r="AG863" s="25"/>
      <c r="AH863" s="25"/>
      <c r="AI863" s="25"/>
      <c r="AJ863" s="25"/>
      <c r="AK863" s="25"/>
      <c r="AL863" s="25"/>
      <c r="AM863" s="25"/>
      <c r="AN863" s="25"/>
      <c r="AO863" s="25"/>
      <c r="AP863" s="25"/>
      <c r="AQ863" s="25"/>
      <c r="AR863" s="25"/>
      <c r="AS863" s="25"/>
      <c r="AT863" s="25"/>
      <c r="AU863" s="25"/>
      <c r="AV863" s="25"/>
      <c r="AW863" s="25"/>
      <c r="AX863" s="25"/>
      <c r="AY863" s="25"/>
      <c r="AZ863" s="25"/>
      <c r="BA863" s="25"/>
      <c r="BB863" s="25"/>
      <c r="BC863" s="25"/>
      <c r="BD863" s="25"/>
    </row>
    <row r="864" ht="15.75" customHeight="1">
      <c r="A864" s="25"/>
      <c r="B864" s="1"/>
      <c r="C864" s="25"/>
      <c r="D864" s="1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  <c r="AG864" s="25"/>
      <c r="AH864" s="25"/>
      <c r="AI864" s="25"/>
      <c r="AJ864" s="25"/>
      <c r="AK864" s="25"/>
      <c r="AL864" s="25"/>
      <c r="AM864" s="25"/>
      <c r="AN864" s="25"/>
      <c r="AO864" s="25"/>
      <c r="AP864" s="25"/>
      <c r="AQ864" s="25"/>
      <c r="AR864" s="25"/>
      <c r="AS864" s="25"/>
      <c r="AT864" s="25"/>
      <c r="AU864" s="25"/>
      <c r="AV864" s="25"/>
      <c r="AW864" s="25"/>
      <c r="AX864" s="25"/>
      <c r="AY864" s="25"/>
      <c r="AZ864" s="25"/>
      <c r="BA864" s="25"/>
      <c r="BB864" s="25"/>
      <c r="BC864" s="25"/>
      <c r="BD864" s="25"/>
    </row>
    <row r="865" ht="15.75" customHeight="1">
      <c r="A865" s="25"/>
      <c r="B865" s="1"/>
      <c r="C865" s="25"/>
      <c r="D865" s="1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  <c r="AG865" s="25"/>
      <c r="AH865" s="25"/>
      <c r="AI865" s="25"/>
      <c r="AJ865" s="25"/>
      <c r="AK865" s="25"/>
      <c r="AL865" s="25"/>
      <c r="AM865" s="25"/>
      <c r="AN865" s="25"/>
      <c r="AO865" s="25"/>
      <c r="AP865" s="25"/>
      <c r="AQ865" s="25"/>
      <c r="AR865" s="25"/>
      <c r="AS865" s="25"/>
      <c r="AT865" s="25"/>
      <c r="AU865" s="25"/>
      <c r="AV865" s="25"/>
      <c r="AW865" s="25"/>
      <c r="AX865" s="25"/>
      <c r="AY865" s="25"/>
      <c r="AZ865" s="25"/>
      <c r="BA865" s="25"/>
      <c r="BB865" s="25"/>
      <c r="BC865" s="25"/>
      <c r="BD865" s="25"/>
    </row>
    <row r="866" ht="15.75" customHeight="1">
      <c r="A866" s="25"/>
      <c r="B866" s="1"/>
      <c r="C866" s="25"/>
      <c r="D866" s="1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  <c r="AG866" s="25"/>
      <c r="AH866" s="25"/>
      <c r="AI866" s="25"/>
      <c r="AJ866" s="25"/>
      <c r="AK866" s="25"/>
      <c r="AL866" s="25"/>
      <c r="AM866" s="25"/>
      <c r="AN866" s="25"/>
      <c r="AO866" s="25"/>
      <c r="AP866" s="25"/>
      <c r="AQ866" s="25"/>
      <c r="AR866" s="25"/>
      <c r="AS866" s="25"/>
      <c r="AT866" s="25"/>
      <c r="AU866" s="25"/>
      <c r="AV866" s="25"/>
      <c r="AW866" s="25"/>
      <c r="AX866" s="25"/>
      <c r="AY866" s="25"/>
      <c r="AZ866" s="25"/>
      <c r="BA866" s="25"/>
      <c r="BB866" s="25"/>
      <c r="BC866" s="25"/>
      <c r="BD866" s="25"/>
    </row>
    <row r="867" ht="15.75" customHeight="1">
      <c r="A867" s="25"/>
      <c r="B867" s="1"/>
      <c r="C867" s="25"/>
      <c r="D867" s="1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  <c r="AG867" s="25"/>
      <c r="AH867" s="25"/>
      <c r="AI867" s="25"/>
      <c r="AJ867" s="25"/>
      <c r="AK867" s="25"/>
      <c r="AL867" s="25"/>
      <c r="AM867" s="25"/>
      <c r="AN867" s="25"/>
      <c r="AO867" s="25"/>
      <c r="AP867" s="25"/>
      <c r="AQ867" s="25"/>
      <c r="AR867" s="25"/>
      <c r="AS867" s="25"/>
      <c r="AT867" s="25"/>
      <c r="AU867" s="25"/>
      <c r="AV867" s="25"/>
      <c r="AW867" s="25"/>
      <c r="AX867" s="25"/>
      <c r="AY867" s="25"/>
      <c r="AZ867" s="25"/>
      <c r="BA867" s="25"/>
      <c r="BB867" s="25"/>
      <c r="BC867" s="25"/>
      <c r="BD867" s="25"/>
    </row>
    <row r="868" ht="15.75" customHeight="1">
      <c r="A868" s="25"/>
      <c r="B868" s="1"/>
      <c r="C868" s="25"/>
      <c r="D868" s="1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  <c r="AG868" s="25"/>
      <c r="AH868" s="25"/>
      <c r="AI868" s="25"/>
      <c r="AJ868" s="25"/>
      <c r="AK868" s="25"/>
      <c r="AL868" s="25"/>
      <c r="AM868" s="25"/>
      <c r="AN868" s="25"/>
      <c r="AO868" s="25"/>
      <c r="AP868" s="25"/>
      <c r="AQ868" s="25"/>
      <c r="AR868" s="25"/>
      <c r="AS868" s="25"/>
      <c r="AT868" s="25"/>
      <c r="AU868" s="25"/>
      <c r="AV868" s="25"/>
      <c r="AW868" s="25"/>
      <c r="AX868" s="25"/>
      <c r="AY868" s="25"/>
      <c r="AZ868" s="25"/>
      <c r="BA868" s="25"/>
      <c r="BB868" s="25"/>
      <c r="BC868" s="25"/>
      <c r="BD868" s="25"/>
    </row>
    <row r="869" ht="15.75" customHeight="1">
      <c r="A869" s="25"/>
      <c r="B869" s="1"/>
      <c r="C869" s="25"/>
      <c r="D869" s="1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  <c r="AG869" s="25"/>
      <c r="AH869" s="25"/>
      <c r="AI869" s="25"/>
      <c r="AJ869" s="25"/>
      <c r="AK869" s="25"/>
      <c r="AL869" s="25"/>
      <c r="AM869" s="25"/>
      <c r="AN869" s="25"/>
      <c r="AO869" s="25"/>
      <c r="AP869" s="25"/>
      <c r="AQ869" s="25"/>
      <c r="AR869" s="25"/>
      <c r="AS869" s="25"/>
      <c r="AT869" s="25"/>
      <c r="AU869" s="25"/>
      <c r="AV869" s="25"/>
      <c r="AW869" s="25"/>
      <c r="AX869" s="25"/>
      <c r="AY869" s="25"/>
      <c r="AZ869" s="25"/>
      <c r="BA869" s="25"/>
      <c r="BB869" s="25"/>
      <c r="BC869" s="25"/>
      <c r="BD869" s="25"/>
    </row>
    <row r="870" ht="15.75" customHeight="1">
      <c r="A870" s="25"/>
      <c r="B870" s="1"/>
      <c r="C870" s="25"/>
      <c r="D870" s="1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  <c r="AG870" s="25"/>
      <c r="AH870" s="25"/>
      <c r="AI870" s="25"/>
      <c r="AJ870" s="25"/>
      <c r="AK870" s="25"/>
      <c r="AL870" s="25"/>
      <c r="AM870" s="25"/>
      <c r="AN870" s="25"/>
      <c r="AO870" s="25"/>
      <c r="AP870" s="25"/>
      <c r="AQ870" s="25"/>
      <c r="AR870" s="25"/>
      <c r="AS870" s="25"/>
      <c r="AT870" s="25"/>
      <c r="AU870" s="25"/>
      <c r="AV870" s="25"/>
      <c r="AW870" s="25"/>
      <c r="AX870" s="25"/>
      <c r="AY870" s="25"/>
      <c r="AZ870" s="25"/>
      <c r="BA870" s="25"/>
      <c r="BB870" s="25"/>
      <c r="BC870" s="25"/>
      <c r="BD870" s="25"/>
    </row>
    <row r="871" ht="15.75" customHeight="1">
      <c r="A871" s="25"/>
      <c r="B871" s="1"/>
      <c r="C871" s="25"/>
      <c r="D871" s="1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  <c r="AG871" s="25"/>
      <c r="AH871" s="25"/>
      <c r="AI871" s="25"/>
      <c r="AJ871" s="25"/>
      <c r="AK871" s="25"/>
      <c r="AL871" s="25"/>
      <c r="AM871" s="25"/>
      <c r="AN871" s="25"/>
      <c r="AO871" s="25"/>
      <c r="AP871" s="25"/>
      <c r="AQ871" s="25"/>
      <c r="AR871" s="25"/>
      <c r="AS871" s="25"/>
      <c r="AT871" s="25"/>
      <c r="AU871" s="25"/>
      <c r="AV871" s="25"/>
      <c r="AW871" s="25"/>
      <c r="AX871" s="25"/>
      <c r="AY871" s="25"/>
      <c r="AZ871" s="25"/>
      <c r="BA871" s="25"/>
      <c r="BB871" s="25"/>
      <c r="BC871" s="25"/>
      <c r="BD871" s="25"/>
    </row>
    <row r="872" ht="15.75" customHeight="1">
      <c r="A872" s="25"/>
      <c r="B872" s="1"/>
      <c r="C872" s="25"/>
      <c r="D872" s="1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  <c r="AG872" s="25"/>
      <c r="AH872" s="25"/>
      <c r="AI872" s="25"/>
      <c r="AJ872" s="25"/>
      <c r="AK872" s="25"/>
      <c r="AL872" s="25"/>
      <c r="AM872" s="25"/>
      <c r="AN872" s="25"/>
      <c r="AO872" s="25"/>
      <c r="AP872" s="25"/>
      <c r="AQ872" s="25"/>
      <c r="AR872" s="25"/>
      <c r="AS872" s="25"/>
      <c r="AT872" s="25"/>
      <c r="AU872" s="25"/>
      <c r="AV872" s="25"/>
      <c r="AW872" s="25"/>
      <c r="AX872" s="25"/>
      <c r="AY872" s="25"/>
      <c r="AZ872" s="25"/>
      <c r="BA872" s="25"/>
      <c r="BB872" s="25"/>
      <c r="BC872" s="25"/>
      <c r="BD872" s="25"/>
    </row>
    <row r="873" ht="15.75" customHeight="1">
      <c r="A873" s="25"/>
      <c r="B873" s="1"/>
      <c r="C873" s="25"/>
      <c r="D873" s="1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  <c r="AG873" s="25"/>
      <c r="AH873" s="25"/>
      <c r="AI873" s="25"/>
      <c r="AJ873" s="25"/>
      <c r="AK873" s="25"/>
      <c r="AL873" s="25"/>
      <c r="AM873" s="25"/>
      <c r="AN873" s="25"/>
      <c r="AO873" s="25"/>
      <c r="AP873" s="25"/>
      <c r="AQ873" s="25"/>
      <c r="AR873" s="25"/>
      <c r="AS873" s="25"/>
      <c r="AT873" s="25"/>
      <c r="AU873" s="25"/>
      <c r="AV873" s="25"/>
      <c r="AW873" s="25"/>
      <c r="AX873" s="25"/>
      <c r="AY873" s="25"/>
      <c r="AZ873" s="25"/>
      <c r="BA873" s="25"/>
      <c r="BB873" s="25"/>
      <c r="BC873" s="25"/>
      <c r="BD873" s="25"/>
    </row>
    <row r="874" ht="15.75" customHeight="1">
      <c r="A874" s="25"/>
      <c r="B874" s="1"/>
      <c r="C874" s="25"/>
      <c r="D874" s="1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  <c r="AG874" s="25"/>
      <c r="AH874" s="25"/>
      <c r="AI874" s="25"/>
      <c r="AJ874" s="25"/>
      <c r="AK874" s="25"/>
      <c r="AL874" s="25"/>
      <c r="AM874" s="25"/>
      <c r="AN874" s="25"/>
      <c r="AO874" s="25"/>
      <c r="AP874" s="25"/>
      <c r="AQ874" s="25"/>
      <c r="AR874" s="25"/>
      <c r="AS874" s="25"/>
      <c r="AT874" s="25"/>
      <c r="AU874" s="25"/>
      <c r="AV874" s="25"/>
      <c r="AW874" s="25"/>
      <c r="AX874" s="25"/>
      <c r="AY874" s="25"/>
      <c r="AZ874" s="25"/>
      <c r="BA874" s="25"/>
      <c r="BB874" s="25"/>
      <c r="BC874" s="25"/>
      <c r="BD874" s="25"/>
    </row>
    <row r="875" ht="15.75" customHeight="1">
      <c r="A875" s="25"/>
      <c r="B875" s="1"/>
      <c r="C875" s="25"/>
      <c r="D875" s="1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  <c r="AG875" s="25"/>
      <c r="AH875" s="25"/>
      <c r="AI875" s="25"/>
      <c r="AJ875" s="25"/>
      <c r="AK875" s="25"/>
      <c r="AL875" s="25"/>
      <c r="AM875" s="25"/>
      <c r="AN875" s="25"/>
      <c r="AO875" s="25"/>
      <c r="AP875" s="25"/>
      <c r="AQ875" s="25"/>
      <c r="AR875" s="25"/>
      <c r="AS875" s="25"/>
      <c r="AT875" s="25"/>
      <c r="AU875" s="25"/>
      <c r="AV875" s="25"/>
      <c r="AW875" s="25"/>
      <c r="AX875" s="25"/>
      <c r="AY875" s="25"/>
      <c r="AZ875" s="25"/>
      <c r="BA875" s="25"/>
      <c r="BB875" s="25"/>
      <c r="BC875" s="25"/>
      <c r="BD875" s="25"/>
    </row>
    <row r="876" ht="15.75" customHeight="1">
      <c r="A876" s="25"/>
      <c r="B876" s="1"/>
      <c r="C876" s="25"/>
      <c r="D876" s="1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  <c r="AG876" s="25"/>
      <c r="AH876" s="25"/>
      <c r="AI876" s="25"/>
      <c r="AJ876" s="25"/>
      <c r="AK876" s="25"/>
      <c r="AL876" s="25"/>
      <c r="AM876" s="25"/>
      <c r="AN876" s="25"/>
      <c r="AO876" s="25"/>
      <c r="AP876" s="25"/>
      <c r="AQ876" s="25"/>
      <c r="AR876" s="25"/>
      <c r="AS876" s="25"/>
      <c r="AT876" s="25"/>
      <c r="AU876" s="25"/>
      <c r="AV876" s="25"/>
      <c r="AW876" s="25"/>
      <c r="AX876" s="25"/>
      <c r="AY876" s="25"/>
      <c r="AZ876" s="25"/>
      <c r="BA876" s="25"/>
      <c r="BB876" s="25"/>
      <c r="BC876" s="25"/>
      <c r="BD876" s="25"/>
    </row>
    <row r="877" ht="15.75" customHeight="1">
      <c r="A877" s="25"/>
      <c r="B877" s="1"/>
      <c r="C877" s="25"/>
      <c r="D877" s="1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  <c r="AG877" s="25"/>
      <c r="AH877" s="25"/>
      <c r="AI877" s="25"/>
      <c r="AJ877" s="25"/>
      <c r="AK877" s="25"/>
      <c r="AL877" s="25"/>
      <c r="AM877" s="25"/>
      <c r="AN877" s="25"/>
      <c r="AO877" s="25"/>
      <c r="AP877" s="25"/>
      <c r="AQ877" s="25"/>
      <c r="AR877" s="25"/>
      <c r="AS877" s="25"/>
      <c r="AT877" s="25"/>
      <c r="AU877" s="25"/>
      <c r="AV877" s="25"/>
      <c r="AW877" s="25"/>
      <c r="AX877" s="25"/>
      <c r="AY877" s="25"/>
      <c r="AZ877" s="25"/>
      <c r="BA877" s="25"/>
      <c r="BB877" s="25"/>
      <c r="BC877" s="25"/>
      <c r="BD877" s="25"/>
    </row>
    <row r="878" ht="15.75" customHeight="1">
      <c r="A878" s="25"/>
      <c r="B878" s="1"/>
      <c r="C878" s="25"/>
      <c r="D878" s="1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  <c r="AG878" s="25"/>
      <c r="AH878" s="25"/>
      <c r="AI878" s="25"/>
      <c r="AJ878" s="25"/>
      <c r="AK878" s="25"/>
      <c r="AL878" s="25"/>
      <c r="AM878" s="25"/>
      <c r="AN878" s="25"/>
      <c r="AO878" s="25"/>
      <c r="AP878" s="25"/>
      <c r="AQ878" s="25"/>
      <c r="AR878" s="25"/>
      <c r="AS878" s="25"/>
      <c r="AT878" s="25"/>
      <c r="AU878" s="25"/>
      <c r="AV878" s="25"/>
      <c r="AW878" s="25"/>
      <c r="AX878" s="25"/>
      <c r="AY878" s="25"/>
      <c r="AZ878" s="25"/>
      <c r="BA878" s="25"/>
      <c r="BB878" s="25"/>
      <c r="BC878" s="25"/>
      <c r="BD878" s="25"/>
    </row>
    <row r="879" ht="15.75" customHeight="1">
      <c r="A879" s="25"/>
      <c r="B879" s="1"/>
      <c r="C879" s="25"/>
      <c r="D879" s="1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  <c r="AG879" s="25"/>
      <c r="AH879" s="25"/>
      <c r="AI879" s="25"/>
      <c r="AJ879" s="25"/>
      <c r="AK879" s="25"/>
      <c r="AL879" s="25"/>
      <c r="AM879" s="25"/>
      <c r="AN879" s="25"/>
      <c r="AO879" s="25"/>
      <c r="AP879" s="25"/>
      <c r="AQ879" s="25"/>
      <c r="AR879" s="25"/>
      <c r="AS879" s="25"/>
      <c r="AT879" s="25"/>
      <c r="AU879" s="25"/>
      <c r="AV879" s="25"/>
      <c r="AW879" s="25"/>
      <c r="AX879" s="25"/>
      <c r="AY879" s="25"/>
      <c r="AZ879" s="25"/>
      <c r="BA879" s="25"/>
      <c r="BB879" s="25"/>
      <c r="BC879" s="25"/>
      <c r="BD879" s="25"/>
    </row>
    <row r="880" ht="15.75" customHeight="1">
      <c r="A880" s="25"/>
      <c r="B880" s="1"/>
      <c r="C880" s="25"/>
      <c r="D880" s="1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  <c r="AG880" s="25"/>
      <c r="AH880" s="25"/>
      <c r="AI880" s="25"/>
      <c r="AJ880" s="25"/>
      <c r="AK880" s="25"/>
      <c r="AL880" s="25"/>
      <c r="AM880" s="25"/>
      <c r="AN880" s="25"/>
      <c r="AO880" s="25"/>
      <c r="AP880" s="25"/>
      <c r="AQ880" s="25"/>
      <c r="AR880" s="25"/>
      <c r="AS880" s="25"/>
      <c r="AT880" s="25"/>
      <c r="AU880" s="25"/>
      <c r="AV880" s="25"/>
      <c r="AW880" s="25"/>
      <c r="AX880" s="25"/>
      <c r="AY880" s="25"/>
      <c r="AZ880" s="25"/>
      <c r="BA880" s="25"/>
      <c r="BB880" s="25"/>
      <c r="BC880" s="25"/>
      <c r="BD880" s="25"/>
    </row>
    <row r="881" ht="15.75" customHeight="1">
      <c r="A881" s="25"/>
      <c r="B881" s="1"/>
      <c r="C881" s="25"/>
      <c r="D881" s="1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  <c r="AG881" s="25"/>
      <c r="AH881" s="25"/>
      <c r="AI881" s="25"/>
      <c r="AJ881" s="25"/>
      <c r="AK881" s="25"/>
      <c r="AL881" s="25"/>
      <c r="AM881" s="25"/>
      <c r="AN881" s="25"/>
      <c r="AO881" s="25"/>
      <c r="AP881" s="25"/>
      <c r="AQ881" s="25"/>
      <c r="AR881" s="25"/>
      <c r="AS881" s="25"/>
      <c r="AT881" s="25"/>
      <c r="AU881" s="25"/>
      <c r="AV881" s="25"/>
      <c r="AW881" s="25"/>
      <c r="AX881" s="25"/>
      <c r="AY881" s="25"/>
      <c r="AZ881" s="25"/>
      <c r="BA881" s="25"/>
      <c r="BB881" s="25"/>
      <c r="BC881" s="25"/>
      <c r="BD881" s="25"/>
    </row>
    <row r="882" ht="15.75" customHeight="1">
      <c r="A882" s="25"/>
      <c r="B882" s="1"/>
      <c r="C882" s="25"/>
      <c r="D882" s="1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  <c r="AG882" s="25"/>
      <c r="AH882" s="25"/>
      <c r="AI882" s="25"/>
      <c r="AJ882" s="25"/>
      <c r="AK882" s="25"/>
      <c r="AL882" s="25"/>
      <c r="AM882" s="25"/>
      <c r="AN882" s="25"/>
      <c r="AO882" s="25"/>
      <c r="AP882" s="25"/>
      <c r="AQ882" s="25"/>
      <c r="AR882" s="25"/>
      <c r="AS882" s="25"/>
      <c r="AT882" s="25"/>
      <c r="AU882" s="25"/>
      <c r="AV882" s="25"/>
      <c r="AW882" s="25"/>
      <c r="AX882" s="25"/>
      <c r="AY882" s="25"/>
      <c r="AZ882" s="25"/>
      <c r="BA882" s="25"/>
      <c r="BB882" s="25"/>
      <c r="BC882" s="25"/>
      <c r="BD882" s="25"/>
    </row>
    <row r="883" ht="15.75" customHeight="1">
      <c r="A883" s="25"/>
      <c r="B883" s="1"/>
      <c r="C883" s="25"/>
      <c r="D883" s="1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  <c r="AG883" s="25"/>
      <c r="AH883" s="25"/>
      <c r="AI883" s="25"/>
      <c r="AJ883" s="25"/>
      <c r="AK883" s="25"/>
      <c r="AL883" s="25"/>
      <c r="AM883" s="25"/>
      <c r="AN883" s="25"/>
      <c r="AO883" s="25"/>
      <c r="AP883" s="25"/>
      <c r="AQ883" s="25"/>
      <c r="AR883" s="25"/>
      <c r="AS883" s="25"/>
      <c r="AT883" s="25"/>
      <c r="AU883" s="25"/>
      <c r="AV883" s="25"/>
      <c r="AW883" s="25"/>
      <c r="AX883" s="25"/>
      <c r="AY883" s="25"/>
      <c r="AZ883" s="25"/>
      <c r="BA883" s="25"/>
      <c r="BB883" s="25"/>
      <c r="BC883" s="25"/>
      <c r="BD883" s="25"/>
    </row>
    <row r="884" ht="15.75" customHeight="1">
      <c r="A884" s="25"/>
      <c r="B884" s="1"/>
      <c r="C884" s="25"/>
      <c r="D884" s="1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  <c r="AG884" s="25"/>
      <c r="AH884" s="25"/>
      <c r="AI884" s="25"/>
      <c r="AJ884" s="25"/>
      <c r="AK884" s="25"/>
      <c r="AL884" s="25"/>
      <c r="AM884" s="25"/>
      <c r="AN884" s="25"/>
      <c r="AO884" s="25"/>
      <c r="AP884" s="25"/>
      <c r="AQ884" s="25"/>
      <c r="AR884" s="25"/>
      <c r="AS884" s="25"/>
      <c r="AT884" s="25"/>
      <c r="AU884" s="25"/>
      <c r="AV884" s="25"/>
      <c r="AW884" s="25"/>
      <c r="AX884" s="25"/>
      <c r="AY884" s="25"/>
      <c r="AZ884" s="25"/>
      <c r="BA884" s="25"/>
      <c r="BB884" s="25"/>
      <c r="BC884" s="25"/>
      <c r="BD884" s="25"/>
    </row>
    <row r="885" ht="15.75" customHeight="1">
      <c r="A885" s="25"/>
      <c r="B885" s="1"/>
      <c r="C885" s="25"/>
      <c r="D885" s="1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  <c r="AG885" s="25"/>
      <c r="AH885" s="25"/>
      <c r="AI885" s="25"/>
      <c r="AJ885" s="25"/>
      <c r="AK885" s="25"/>
      <c r="AL885" s="25"/>
      <c r="AM885" s="25"/>
      <c r="AN885" s="25"/>
      <c r="AO885" s="25"/>
      <c r="AP885" s="25"/>
      <c r="AQ885" s="25"/>
      <c r="AR885" s="25"/>
      <c r="AS885" s="25"/>
      <c r="AT885" s="25"/>
      <c r="AU885" s="25"/>
      <c r="AV885" s="25"/>
      <c r="AW885" s="25"/>
      <c r="AX885" s="25"/>
      <c r="AY885" s="25"/>
      <c r="AZ885" s="25"/>
      <c r="BA885" s="25"/>
      <c r="BB885" s="25"/>
      <c r="BC885" s="25"/>
      <c r="BD885" s="25"/>
    </row>
    <row r="886" ht="15.75" customHeight="1">
      <c r="A886" s="25"/>
      <c r="B886" s="1"/>
      <c r="C886" s="25"/>
      <c r="D886" s="1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  <c r="AG886" s="25"/>
      <c r="AH886" s="25"/>
      <c r="AI886" s="25"/>
      <c r="AJ886" s="25"/>
      <c r="AK886" s="25"/>
      <c r="AL886" s="25"/>
      <c r="AM886" s="25"/>
      <c r="AN886" s="25"/>
      <c r="AO886" s="25"/>
      <c r="AP886" s="25"/>
      <c r="AQ886" s="25"/>
      <c r="AR886" s="25"/>
      <c r="AS886" s="25"/>
      <c r="AT886" s="25"/>
      <c r="AU886" s="25"/>
      <c r="AV886" s="25"/>
      <c r="AW886" s="25"/>
      <c r="AX886" s="25"/>
      <c r="AY886" s="25"/>
      <c r="AZ886" s="25"/>
      <c r="BA886" s="25"/>
      <c r="BB886" s="25"/>
      <c r="BC886" s="25"/>
      <c r="BD886" s="25"/>
    </row>
    <row r="887" ht="15.75" customHeight="1">
      <c r="A887" s="25"/>
      <c r="B887" s="1"/>
      <c r="C887" s="25"/>
      <c r="D887" s="1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  <c r="AG887" s="25"/>
      <c r="AH887" s="25"/>
      <c r="AI887" s="25"/>
      <c r="AJ887" s="25"/>
      <c r="AK887" s="25"/>
      <c r="AL887" s="25"/>
      <c r="AM887" s="25"/>
      <c r="AN887" s="25"/>
      <c r="AO887" s="25"/>
      <c r="AP887" s="25"/>
      <c r="AQ887" s="25"/>
      <c r="AR887" s="25"/>
      <c r="AS887" s="25"/>
      <c r="AT887" s="25"/>
      <c r="AU887" s="25"/>
      <c r="AV887" s="25"/>
      <c r="AW887" s="25"/>
      <c r="AX887" s="25"/>
      <c r="AY887" s="25"/>
      <c r="AZ887" s="25"/>
      <c r="BA887" s="25"/>
      <c r="BB887" s="25"/>
      <c r="BC887" s="25"/>
      <c r="BD887" s="25"/>
    </row>
    <row r="888" ht="15.75" customHeight="1">
      <c r="A888" s="25"/>
      <c r="B888" s="1"/>
      <c r="C888" s="25"/>
      <c r="D888" s="1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  <c r="AG888" s="25"/>
      <c r="AH888" s="25"/>
      <c r="AI888" s="25"/>
      <c r="AJ888" s="25"/>
      <c r="AK888" s="25"/>
      <c r="AL888" s="25"/>
      <c r="AM888" s="25"/>
      <c r="AN888" s="25"/>
      <c r="AO888" s="25"/>
      <c r="AP888" s="25"/>
      <c r="AQ888" s="25"/>
      <c r="AR888" s="25"/>
      <c r="AS888" s="25"/>
      <c r="AT888" s="25"/>
      <c r="AU888" s="25"/>
      <c r="AV888" s="25"/>
      <c r="AW888" s="25"/>
      <c r="AX888" s="25"/>
      <c r="AY888" s="25"/>
      <c r="AZ888" s="25"/>
      <c r="BA888" s="25"/>
      <c r="BB888" s="25"/>
      <c r="BC888" s="25"/>
      <c r="BD888" s="25"/>
    </row>
    <row r="889" ht="15.75" customHeight="1">
      <c r="A889" s="25"/>
      <c r="B889" s="1"/>
      <c r="C889" s="25"/>
      <c r="D889" s="1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  <c r="AG889" s="25"/>
      <c r="AH889" s="25"/>
      <c r="AI889" s="25"/>
      <c r="AJ889" s="25"/>
      <c r="AK889" s="25"/>
      <c r="AL889" s="25"/>
      <c r="AM889" s="25"/>
      <c r="AN889" s="25"/>
      <c r="AO889" s="25"/>
      <c r="AP889" s="25"/>
      <c r="AQ889" s="25"/>
      <c r="AR889" s="25"/>
      <c r="AS889" s="25"/>
      <c r="AT889" s="25"/>
      <c r="AU889" s="25"/>
      <c r="AV889" s="25"/>
      <c r="AW889" s="25"/>
      <c r="AX889" s="25"/>
      <c r="AY889" s="25"/>
      <c r="AZ889" s="25"/>
      <c r="BA889" s="25"/>
      <c r="BB889" s="25"/>
      <c r="BC889" s="25"/>
      <c r="BD889" s="25"/>
    </row>
    <row r="890" ht="15.75" customHeight="1">
      <c r="A890" s="25"/>
      <c r="B890" s="1"/>
      <c r="C890" s="25"/>
      <c r="D890" s="1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  <c r="AG890" s="25"/>
      <c r="AH890" s="25"/>
      <c r="AI890" s="25"/>
      <c r="AJ890" s="25"/>
      <c r="AK890" s="25"/>
      <c r="AL890" s="25"/>
      <c r="AM890" s="25"/>
      <c r="AN890" s="25"/>
      <c r="AO890" s="25"/>
      <c r="AP890" s="25"/>
      <c r="AQ890" s="25"/>
      <c r="AR890" s="25"/>
      <c r="AS890" s="25"/>
      <c r="AT890" s="25"/>
      <c r="AU890" s="25"/>
      <c r="AV890" s="25"/>
      <c r="AW890" s="25"/>
      <c r="AX890" s="25"/>
      <c r="AY890" s="25"/>
      <c r="AZ890" s="25"/>
      <c r="BA890" s="25"/>
      <c r="BB890" s="25"/>
      <c r="BC890" s="25"/>
      <c r="BD890" s="25"/>
    </row>
    <row r="891" ht="15.75" customHeight="1">
      <c r="A891" s="25"/>
      <c r="B891" s="1"/>
      <c r="C891" s="25"/>
      <c r="D891" s="1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  <c r="AD891" s="25"/>
      <c r="AE891" s="25"/>
      <c r="AF891" s="25"/>
      <c r="AG891" s="25"/>
      <c r="AH891" s="25"/>
      <c r="AI891" s="25"/>
      <c r="AJ891" s="25"/>
      <c r="AK891" s="25"/>
      <c r="AL891" s="25"/>
      <c r="AM891" s="25"/>
      <c r="AN891" s="25"/>
      <c r="AO891" s="25"/>
      <c r="AP891" s="25"/>
      <c r="AQ891" s="25"/>
      <c r="AR891" s="25"/>
      <c r="AS891" s="25"/>
      <c r="AT891" s="25"/>
      <c r="AU891" s="25"/>
      <c r="AV891" s="25"/>
      <c r="AW891" s="25"/>
      <c r="AX891" s="25"/>
      <c r="AY891" s="25"/>
      <c r="AZ891" s="25"/>
      <c r="BA891" s="25"/>
      <c r="BB891" s="25"/>
      <c r="BC891" s="25"/>
      <c r="BD891" s="25"/>
    </row>
    <row r="892" ht="15.75" customHeight="1">
      <c r="A892" s="25"/>
      <c r="B892" s="1"/>
      <c r="C892" s="25"/>
      <c r="D892" s="1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  <c r="AG892" s="25"/>
      <c r="AH892" s="25"/>
      <c r="AI892" s="25"/>
      <c r="AJ892" s="25"/>
      <c r="AK892" s="25"/>
      <c r="AL892" s="25"/>
      <c r="AM892" s="25"/>
      <c r="AN892" s="25"/>
      <c r="AO892" s="25"/>
      <c r="AP892" s="25"/>
      <c r="AQ892" s="25"/>
      <c r="AR892" s="25"/>
      <c r="AS892" s="25"/>
      <c r="AT892" s="25"/>
      <c r="AU892" s="25"/>
      <c r="AV892" s="25"/>
      <c r="AW892" s="25"/>
      <c r="AX892" s="25"/>
      <c r="AY892" s="25"/>
      <c r="AZ892" s="25"/>
      <c r="BA892" s="25"/>
      <c r="BB892" s="25"/>
      <c r="BC892" s="25"/>
      <c r="BD892" s="25"/>
    </row>
    <row r="893" ht="15.75" customHeight="1">
      <c r="A893" s="25"/>
      <c r="B893" s="1"/>
      <c r="C893" s="25"/>
      <c r="D893" s="1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  <c r="AD893" s="25"/>
      <c r="AE893" s="25"/>
      <c r="AF893" s="25"/>
      <c r="AG893" s="25"/>
      <c r="AH893" s="25"/>
      <c r="AI893" s="25"/>
      <c r="AJ893" s="25"/>
      <c r="AK893" s="25"/>
      <c r="AL893" s="25"/>
      <c r="AM893" s="25"/>
      <c r="AN893" s="25"/>
      <c r="AO893" s="25"/>
      <c r="AP893" s="25"/>
      <c r="AQ893" s="25"/>
      <c r="AR893" s="25"/>
      <c r="AS893" s="25"/>
      <c r="AT893" s="25"/>
      <c r="AU893" s="25"/>
      <c r="AV893" s="25"/>
      <c r="AW893" s="25"/>
      <c r="AX893" s="25"/>
      <c r="AY893" s="25"/>
      <c r="AZ893" s="25"/>
      <c r="BA893" s="25"/>
      <c r="BB893" s="25"/>
      <c r="BC893" s="25"/>
      <c r="BD893" s="25"/>
    </row>
    <row r="894" ht="15.75" customHeight="1">
      <c r="A894" s="25"/>
      <c r="B894" s="1"/>
      <c r="C894" s="25"/>
      <c r="D894" s="1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  <c r="AC894" s="25"/>
      <c r="AD894" s="25"/>
      <c r="AE894" s="25"/>
      <c r="AF894" s="25"/>
      <c r="AG894" s="25"/>
      <c r="AH894" s="25"/>
      <c r="AI894" s="25"/>
      <c r="AJ894" s="25"/>
      <c r="AK894" s="25"/>
      <c r="AL894" s="25"/>
      <c r="AM894" s="25"/>
      <c r="AN894" s="25"/>
      <c r="AO894" s="25"/>
      <c r="AP894" s="25"/>
      <c r="AQ894" s="25"/>
      <c r="AR894" s="25"/>
      <c r="AS894" s="25"/>
      <c r="AT894" s="25"/>
      <c r="AU894" s="25"/>
      <c r="AV894" s="25"/>
      <c r="AW894" s="25"/>
      <c r="AX894" s="25"/>
      <c r="AY894" s="25"/>
      <c r="AZ894" s="25"/>
      <c r="BA894" s="25"/>
      <c r="BB894" s="25"/>
      <c r="BC894" s="25"/>
      <c r="BD894" s="25"/>
    </row>
    <row r="895" ht="15.75" customHeight="1">
      <c r="A895" s="25"/>
      <c r="B895" s="1"/>
      <c r="C895" s="25"/>
      <c r="D895" s="1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  <c r="AD895" s="25"/>
      <c r="AE895" s="25"/>
      <c r="AF895" s="25"/>
      <c r="AG895" s="25"/>
      <c r="AH895" s="25"/>
      <c r="AI895" s="25"/>
      <c r="AJ895" s="25"/>
      <c r="AK895" s="25"/>
      <c r="AL895" s="25"/>
      <c r="AM895" s="25"/>
      <c r="AN895" s="25"/>
      <c r="AO895" s="25"/>
      <c r="AP895" s="25"/>
      <c r="AQ895" s="25"/>
      <c r="AR895" s="25"/>
      <c r="AS895" s="25"/>
      <c r="AT895" s="25"/>
      <c r="AU895" s="25"/>
      <c r="AV895" s="25"/>
      <c r="AW895" s="25"/>
      <c r="AX895" s="25"/>
      <c r="AY895" s="25"/>
      <c r="AZ895" s="25"/>
      <c r="BA895" s="25"/>
      <c r="BB895" s="25"/>
      <c r="BC895" s="25"/>
      <c r="BD895" s="25"/>
    </row>
    <row r="896" ht="15.75" customHeight="1">
      <c r="A896" s="25"/>
      <c r="B896" s="1"/>
      <c r="C896" s="25"/>
      <c r="D896" s="1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  <c r="AG896" s="25"/>
      <c r="AH896" s="25"/>
      <c r="AI896" s="25"/>
      <c r="AJ896" s="25"/>
      <c r="AK896" s="25"/>
      <c r="AL896" s="25"/>
      <c r="AM896" s="25"/>
      <c r="AN896" s="25"/>
      <c r="AO896" s="25"/>
      <c r="AP896" s="25"/>
      <c r="AQ896" s="25"/>
      <c r="AR896" s="25"/>
      <c r="AS896" s="25"/>
      <c r="AT896" s="25"/>
      <c r="AU896" s="25"/>
      <c r="AV896" s="25"/>
      <c r="AW896" s="25"/>
      <c r="AX896" s="25"/>
      <c r="AY896" s="25"/>
      <c r="AZ896" s="25"/>
      <c r="BA896" s="25"/>
      <c r="BB896" s="25"/>
      <c r="BC896" s="25"/>
      <c r="BD896" s="25"/>
    </row>
    <row r="897" ht="15.75" customHeight="1">
      <c r="A897" s="25"/>
      <c r="B897" s="1"/>
      <c r="C897" s="25"/>
      <c r="D897" s="1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  <c r="AG897" s="25"/>
      <c r="AH897" s="25"/>
      <c r="AI897" s="25"/>
      <c r="AJ897" s="25"/>
      <c r="AK897" s="25"/>
      <c r="AL897" s="25"/>
      <c r="AM897" s="25"/>
      <c r="AN897" s="25"/>
      <c r="AO897" s="25"/>
      <c r="AP897" s="25"/>
      <c r="AQ897" s="25"/>
      <c r="AR897" s="25"/>
      <c r="AS897" s="25"/>
      <c r="AT897" s="25"/>
      <c r="AU897" s="25"/>
      <c r="AV897" s="25"/>
      <c r="AW897" s="25"/>
      <c r="AX897" s="25"/>
      <c r="AY897" s="25"/>
      <c r="AZ897" s="25"/>
      <c r="BA897" s="25"/>
      <c r="BB897" s="25"/>
      <c r="BC897" s="25"/>
      <c r="BD897" s="25"/>
    </row>
    <row r="898" ht="15.75" customHeight="1">
      <c r="A898" s="25"/>
      <c r="B898" s="1"/>
      <c r="C898" s="25"/>
      <c r="D898" s="1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  <c r="AC898" s="25"/>
      <c r="AD898" s="25"/>
      <c r="AE898" s="25"/>
      <c r="AF898" s="25"/>
      <c r="AG898" s="25"/>
      <c r="AH898" s="25"/>
      <c r="AI898" s="25"/>
      <c r="AJ898" s="25"/>
      <c r="AK898" s="25"/>
      <c r="AL898" s="25"/>
      <c r="AM898" s="25"/>
      <c r="AN898" s="25"/>
      <c r="AO898" s="25"/>
      <c r="AP898" s="25"/>
      <c r="AQ898" s="25"/>
      <c r="AR898" s="25"/>
      <c r="AS898" s="25"/>
      <c r="AT898" s="25"/>
      <c r="AU898" s="25"/>
      <c r="AV898" s="25"/>
      <c r="AW898" s="25"/>
      <c r="AX898" s="25"/>
      <c r="AY898" s="25"/>
      <c r="AZ898" s="25"/>
      <c r="BA898" s="25"/>
      <c r="BB898" s="25"/>
      <c r="BC898" s="25"/>
      <c r="BD898" s="25"/>
    </row>
    <row r="899" ht="15.75" customHeight="1">
      <c r="A899" s="25"/>
      <c r="B899" s="1"/>
      <c r="C899" s="25"/>
      <c r="D899" s="1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  <c r="AD899" s="25"/>
      <c r="AE899" s="25"/>
      <c r="AF899" s="25"/>
      <c r="AG899" s="25"/>
      <c r="AH899" s="25"/>
      <c r="AI899" s="25"/>
      <c r="AJ899" s="25"/>
      <c r="AK899" s="25"/>
      <c r="AL899" s="25"/>
      <c r="AM899" s="25"/>
      <c r="AN899" s="25"/>
      <c r="AO899" s="25"/>
      <c r="AP899" s="25"/>
      <c r="AQ899" s="25"/>
      <c r="AR899" s="25"/>
      <c r="AS899" s="25"/>
      <c r="AT899" s="25"/>
      <c r="AU899" s="25"/>
      <c r="AV899" s="25"/>
      <c r="AW899" s="25"/>
      <c r="AX899" s="25"/>
      <c r="AY899" s="25"/>
      <c r="AZ899" s="25"/>
      <c r="BA899" s="25"/>
      <c r="BB899" s="25"/>
      <c r="BC899" s="25"/>
      <c r="BD899" s="25"/>
    </row>
    <row r="900" ht="15.75" customHeight="1">
      <c r="A900" s="25"/>
      <c r="B900" s="1"/>
      <c r="C900" s="25"/>
      <c r="D900" s="1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  <c r="AC900" s="25"/>
      <c r="AD900" s="25"/>
      <c r="AE900" s="25"/>
      <c r="AF900" s="25"/>
      <c r="AG900" s="25"/>
      <c r="AH900" s="25"/>
      <c r="AI900" s="25"/>
      <c r="AJ900" s="25"/>
      <c r="AK900" s="25"/>
      <c r="AL900" s="25"/>
      <c r="AM900" s="25"/>
      <c r="AN900" s="25"/>
      <c r="AO900" s="25"/>
      <c r="AP900" s="25"/>
      <c r="AQ900" s="25"/>
      <c r="AR900" s="25"/>
      <c r="AS900" s="25"/>
      <c r="AT900" s="25"/>
      <c r="AU900" s="25"/>
      <c r="AV900" s="25"/>
      <c r="AW900" s="25"/>
      <c r="AX900" s="25"/>
      <c r="AY900" s="25"/>
      <c r="AZ900" s="25"/>
      <c r="BA900" s="25"/>
      <c r="BB900" s="25"/>
      <c r="BC900" s="25"/>
      <c r="BD900" s="25"/>
    </row>
    <row r="901" ht="15.75" customHeight="1">
      <c r="A901" s="25"/>
      <c r="B901" s="1"/>
      <c r="C901" s="25"/>
      <c r="D901" s="1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  <c r="AG901" s="25"/>
      <c r="AH901" s="25"/>
      <c r="AI901" s="25"/>
      <c r="AJ901" s="25"/>
      <c r="AK901" s="25"/>
      <c r="AL901" s="25"/>
      <c r="AM901" s="25"/>
      <c r="AN901" s="25"/>
      <c r="AO901" s="25"/>
      <c r="AP901" s="25"/>
      <c r="AQ901" s="25"/>
      <c r="AR901" s="25"/>
      <c r="AS901" s="25"/>
      <c r="AT901" s="25"/>
      <c r="AU901" s="25"/>
      <c r="AV901" s="25"/>
      <c r="AW901" s="25"/>
      <c r="AX901" s="25"/>
      <c r="AY901" s="25"/>
      <c r="AZ901" s="25"/>
      <c r="BA901" s="25"/>
      <c r="BB901" s="25"/>
      <c r="BC901" s="25"/>
      <c r="BD901" s="25"/>
    </row>
    <row r="902" ht="15.75" customHeight="1">
      <c r="A902" s="25"/>
      <c r="B902" s="1"/>
      <c r="C902" s="25"/>
      <c r="D902" s="1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  <c r="AG902" s="25"/>
      <c r="AH902" s="25"/>
      <c r="AI902" s="25"/>
      <c r="AJ902" s="25"/>
      <c r="AK902" s="25"/>
      <c r="AL902" s="25"/>
      <c r="AM902" s="25"/>
      <c r="AN902" s="25"/>
      <c r="AO902" s="25"/>
      <c r="AP902" s="25"/>
      <c r="AQ902" s="25"/>
      <c r="AR902" s="25"/>
      <c r="AS902" s="25"/>
      <c r="AT902" s="25"/>
      <c r="AU902" s="25"/>
      <c r="AV902" s="25"/>
      <c r="AW902" s="25"/>
      <c r="AX902" s="25"/>
      <c r="AY902" s="25"/>
      <c r="AZ902" s="25"/>
      <c r="BA902" s="25"/>
      <c r="BB902" s="25"/>
      <c r="BC902" s="25"/>
      <c r="BD902" s="25"/>
    </row>
    <row r="903" ht="15.75" customHeight="1">
      <c r="A903" s="25"/>
      <c r="B903" s="1"/>
      <c r="C903" s="25"/>
      <c r="D903" s="1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  <c r="AG903" s="25"/>
      <c r="AH903" s="25"/>
      <c r="AI903" s="25"/>
      <c r="AJ903" s="25"/>
      <c r="AK903" s="25"/>
      <c r="AL903" s="25"/>
      <c r="AM903" s="25"/>
      <c r="AN903" s="25"/>
      <c r="AO903" s="25"/>
      <c r="AP903" s="25"/>
      <c r="AQ903" s="25"/>
      <c r="AR903" s="25"/>
      <c r="AS903" s="25"/>
      <c r="AT903" s="25"/>
      <c r="AU903" s="25"/>
      <c r="AV903" s="25"/>
      <c r="AW903" s="25"/>
      <c r="AX903" s="25"/>
      <c r="AY903" s="25"/>
      <c r="AZ903" s="25"/>
      <c r="BA903" s="25"/>
      <c r="BB903" s="25"/>
      <c r="BC903" s="25"/>
      <c r="BD903" s="25"/>
    </row>
    <row r="904" ht="15.75" customHeight="1">
      <c r="A904" s="25"/>
      <c r="B904" s="1"/>
      <c r="C904" s="25"/>
      <c r="D904" s="1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  <c r="AG904" s="25"/>
      <c r="AH904" s="25"/>
      <c r="AI904" s="25"/>
      <c r="AJ904" s="25"/>
      <c r="AK904" s="25"/>
      <c r="AL904" s="25"/>
      <c r="AM904" s="25"/>
      <c r="AN904" s="25"/>
      <c r="AO904" s="25"/>
      <c r="AP904" s="25"/>
      <c r="AQ904" s="25"/>
      <c r="AR904" s="25"/>
      <c r="AS904" s="25"/>
      <c r="AT904" s="25"/>
      <c r="AU904" s="25"/>
      <c r="AV904" s="25"/>
      <c r="AW904" s="25"/>
      <c r="AX904" s="25"/>
      <c r="AY904" s="25"/>
      <c r="AZ904" s="25"/>
      <c r="BA904" s="25"/>
      <c r="BB904" s="25"/>
      <c r="BC904" s="25"/>
      <c r="BD904" s="25"/>
    </row>
    <row r="905" ht="15.75" customHeight="1">
      <c r="A905" s="25"/>
      <c r="B905" s="1"/>
      <c r="C905" s="25"/>
      <c r="D905" s="1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  <c r="AG905" s="25"/>
      <c r="AH905" s="25"/>
      <c r="AI905" s="25"/>
      <c r="AJ905" s="25"/>
      <c r="AK905" s="25"/>
      <c r="AL905" s="25"/>
      <c r="AM905" s="25"/>
      <c r="AN905" s="25"/>
      <c r="AO905" s="25"/>
      <c r="AP905" s="25"/>
      <c r="AQ905" s="25"/>
      <c r="AR905" s="25"/>
      <c r="AS905" s="25"/>
      <c r="AT905" s="25"/>
      <c r="AU905" s="25"/>
      <c r="AV905" s="25"/>
      <c r="AW905" s="25"/>
      <c r="AX905" s="25"/>
      <c r="AY905" s="25"/>
      <c r="AZ905" s="25"/>
      <c r="BA905" s="25"/>
      <c r="BB905" s="25"/>
      <c r="BC905" s="25"/>
      <c r="BD905" s="25"/>
    </row>
    <row r="906" ht="15.75" customHeight="1">
      <c r="A906" s="25"/>
      <c r="B906" s="1"/>
      <c r="C906" s="25"/>
      <c r="D906" s="1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  <c r="AC906" s="25"/>
      <c r="AD906" s="25"/>
      <c r="AE906" s="25"/>
      <c r="AF906" s="25"/>
      <c r="AG906" s="25"/>
      <c r="AH906" s="25"/>
      <c r="AI906" s="25"/>
      <c r="AJ906" s="25"/>
      <c r="AK906" s="25"/>
      <c r="AL906" s="25"/>
      <c r="AM906" s="25"/>
      <c r="AN906" s="25"/>
      <c r="AO906" s="25"/>
      <c r="AP906" s="25"/>
      <c r="AQ906" s="25"/>
      <c r="AR906" s="25"/>
      <c r="AS906" s="25"/>
      <c r="AT906" s="25"/>
      <c r="AU906" s="25"/>
      <c r="AV906" s="25"/>
      <c r="AW906" s="25"/>
      <c r="AX906" s="25"/>
      <c r="AY906" s="25"/>
      <c r="AZ906" s="25"/>
      <c r="BA906" s="25"/>
      <c r="BB906" s="25"/>
      <c r="BC906" s="25"/>
      <c r="BD906" s="25"/>
    </row>
    <row r="907" ht="15.75" customHeight="1">
      <c r="A907" s="25"/>
      <c r="B907" s="1"/>
      <c r="C907" s="25"/>
      <c r="D907" s="1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  <c r="AD907" s="25"/>
      <c r="AE907" s="25"/>
      <c r="AF907" s="25"/>
      <c r="AG907" s="25"/>
      <c r="AH907" s="25"/>
      <c r="AI907" s="25"/>
      <c r="AJ907" s="25"/>
      <c r="AK907" s="25"/>
      <c r="AL907" s="25"/>
      <c r="AM907" s="25"/>
      <c r="AN907" s="25"/>
      <c r="AO907" s="25"/>
      <c r="AP907" s="25"/>
      <c r="AQ907" s="25"/>
      <c r="AR907" s="25"/>
      <c r="AS907" s="25"/>
      <c r="AT907" s="25"/>
      <c r="AU907" s="25"/>
      <c r="AV907" s="25"/>
      <c r="AW907" s="25"/>
      <c r="AX907" s="25"/>
      <c r="AY907" s="25"/>
      <c r="AZ907" s="25"/>
      <c r="BA907" s="25"/>
      <c r="BB907" s="25"/>
      <c r="BC907" s="25"/>
      <c r="BD907" s="25"/>
    </row>
    <row r="908" ht="15.75" customHeight="1">
      <c r="A908" s="25"/>
      <c r="B908" s="1"/>
      <c r="C908" s="25"/>
      <c r="D908" s="1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  <c r="AC908" s="25"/>
      <c r="AD908" s="25"/>
      <c r="AE908" s="25"/>
      <c r="AF908" s="25"/>
      <c r="AG908" s="25"/>
      <c r="AH908" s="25"/>
      <c r="AI908" s="25"/>
      <c r="AJ908" s="25"/>
      <c r="AK908" s="25"/>
      <c r="AL908" s="25"/>
      <c r="AM908" s="25"/>
      <c r="AN908" s="25"/>
      <c r="AO908" s="25"/>
      <c r="AP908" s="25"/>
      <c r="AQ908" s="25"/>
      <c r="AR908" s="25"/>
      <c r="AS908" s="25"/>
      <c r="AT908" s="25"/>
      <c r="AU908" s="25"/>
      <c r="AV908" s="25"/>
      <c r="AW908" s="25"/>
      <c r="AX908" s="25"/>
      <c r="AY908" s="25"/>
      <c r="AZ908" s="25"/>
      <c r="BA908" s="25"/>
      <c r="BB908" s="25"/>
      <c r="BC908" s="25"/>
      <c r="BD908" s="25"/>
    </row>
    <row r="909" ht="15.75" customHeight="1">
      <c r="A909" s="25"/>
      <c r="B909" s="1"/>
      <c r="C909" s="25"/>
      <c r="D909" s="1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  <c r="AD909" s="25"/>
      <c r="AE909" s="25"/>
      <c r="AF909" s="25"/>
      <c r="AG909" s="25"/>
      <c r="AH909" s="25"/>
      <c r="AI909" s="25"/>
      <c r="AJ909" s="25"/>
      <c r="AK909" s="25"/>
      <c r="AL909" s="25"/>
      <c r="AM909" s="25"/>
      <c r="AN909" s="25"/>
      <c r="AO909" s="25"/>
      <c r="AP909" s="25"/>
      <c r="AQ909" s="25"/>
      <c r="AR909" s="25"/>
      <c r="AS909" s="25"/>
      <c r="AT909" s="25"/>
      <c r="AU909" s="25"/>
      <c r="AV909" s="25"/>
      <c r="AW909" s="25"/>
      <c r="AX909" s="25"/>
      <c r="AY909" s="25"/>
      <c r="AZ909" s="25"/>
      <c r="BA909" s="25"/>
      <c r="BB909" s="25"/>
      <c r="BC909" s="25"/>
      <c r="BD909" s="25"/>
    </row>
    <row r="910" ht="15.75" customHeight="1">
      <c r="A910" s="25"/>
      <c r="B910" s="1"/>
      <c r="C910" s="25"/>
      <c r="D910" s="1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  <c r="AG910" s="25"/>
      <c r="AH910" s="25"/>
      <c r="AI910" s="25"/>
      <c r="AJ910" s="25"/>
      <c r="AK910" s="25"/>
      <c r="AL910" s="25"/>
      <c r="AM910" s="25"/>
      <c r="AN910" s="25"/>
      <c r="AO910" s="25"/>
      <c r="AP910" s="25"/>
      <c r="AQ910" s="25"/>
      <c r="AR910" s="25"/>
      <c r="AS910" s="25"/>
      <c r="AT910" s="25"/>
      <c r="AU910" s="25"/>
      <c r="AV910" s="25"/>
      <c r="AW910" s="25"/>
      <c r="AX910" s="25"/>
      <c r="AY910" s="25"/>
      <c r="AZ910" s="25"/>
      <c r="BA910" s="25"/>
      <c r="BB910" s="25"/>
      <c r="BC910" s="25"/>
      <c r="BD910" s="25"/>
    </row>
    <row r="911" ht="15.75" customHeight="1">
      <c r="A911" s="25"/>
      <c r="B911" s="1"/>
      <c r="C911" s="25"/>
      <c r="D911" s="1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  <c r="AD911" s="25"/>
      <c r="AE911" s="25"/>
      <c r="AF911" s="25"/>
      <c r="AG911" s="25"/>
      <c r="AH911" s="25"/>
      <c r="AI911" s="25"/>
      <c r="AJ911" s="25"/>
      <c r="AK911" s="25"/>
      <c r="AL911" s="25"/>
      <c r="AM911" s="25"/>
      <c r="AN911" s="25"/>
      <c r="AO911" s="25"/>
      <c r="AP911" s="25"/>
      <c r="AQ911" s="25"/>
      <c r="AR911" s="25"/>
      <c r="AS911" s="25"/>
      <c r="AT911" s="25"/>
      <c r="AU911" s="25"/>
      <c r="AV911" s="25"/>
      <c r="AW911" s="25"/>
      <c r="AX911" s="25"/>
      <c r="AY911" s="25"/>
      <c r="AZ911" s="25"/>
      <c r="BA911" s="25"/>
      <c r="BB911" s="25"/>
      <c r="BC911" s="25"/>
      <c r="BD911" s="25"/>
    </row>
    <row r="912" ht="15.75" customHeight="1">
      <c r="A912" s="25"/>
      <c r="B912" s="1"/>
      <c r="C912" s="25"/>
      <c r="D912" s="1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  <c r="AG912" s="25"/>
      <c r="AH912" s="25"/>
      <c r="AI912" s="25"/>
      <c r="AJ912" s="25"/>
      <c r="AK912" s="25"/>
      <c r="AL912" s="25"/>
      <c r="AM912" s="25"/>
      <c r="AN912" s="25"/>
      <c r="AO912" s="25"/>
      <c r="AP912" s="25"/>
      <c r="AQ912" s="25"/>
      <c r="AR912" s="25"/>
      <c r="AS912" s="25"/>
      <c r="AT912" s="25"/>
      <c r="AU912" s="25"/>
      <c r="AV912" s="25"/>
      <c r="AW912" s="25"/>
      <c r="AX912" s="25"/>
      <c r="AY912" s="25"/>
      <c r="AZ912" s="25"/>
      <c r="BA912" s="25"/>
      <c r="BB912" s="25"/>
      <c r="BC912" s="25"/>
      <c r="BD912" s="25"/>
    </row>
    <row r="913" ht="15.75" customHeight="1">
      <c r="A913" s="25"/>
      <c r="B913" s="1"/>
      <c r="C913" s="25"/>
      <c r="D913" s="1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  <c r="AD913" s="25"/>
      <c r="AE913" s="25"/>
      <c r="AF913" s="25"/>
      <c r="AG913" s="25"/>
      <c r="AH913" s="25"/>
      <c r="AI913" s="25"/>
      <c r="AJ913" s="25"/>
      <c r="AK913" s="25"/>
      <c r="AL913" s="25"/>
      <c r="AM913" s="25"/>
      <c r="AN913" s="25"/>
      <c r="AO913" s="25"/>
      <c r="AP913" s="25"/>
      <c r="AQ913" s="25"/>
      <c r="AR913" s="25"/>
      <c r="AS913" s="25"/>
      <c r="AT913" s="25"/>
      <c r="AU913" s="25"/>
      <c r="AV913" s="25"/>
      <c r="AW913" s="25"/>
      <c r="AX913" s="25"/>
      <c r="AY913" s="25"/>
      <c r="AZ913" s="25"/>
      <c r="BA913" s="25"/>
      <c r="BB913" s="25"/>
      <c r="BC913" s="25"/>
      <c r="BD913" s="25"/>
    </row>
    <row r="914" ht="15.75" customHeight="1">
      <c r="A914" s="25"/>
      <c r="B914" s="1"/>
      <c r="C914" s="25"/>
      <c r="D914" s="1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  <c r="AG914" s="25"/>
      <c r="AH914" s="25"/>
      <c r="AI914" s="25"/>
      <c r="AJ914" s="25"/>
      <c r="AK914" s="25"/>
      <c r="AL914" s="25"/>
      <c r="AM914" s="25"/>
      <c r="AN914" s="25"/>
      <c r="AO914" s="25"/>
      <c r="AP914" s="25"/>
      <c r="AQ914" s="25"/>
      <c r="AR914" s="25"/>
      <c r="AS914" s="25"/>
      <c r="AT914" s="25"/>
      <c r="AU914" s="25"/>
      <c r="AV914" s="25"/>
      <c r="AW914" s="25"/>
      <c r="AX914" s="25"/>
      <c r="AY914" s="25"/>
      <c r="AZ914" s="25"/>
      <c r="BA914" s="25"/>
      <c r="BB914" s="25"/>
      <c r="BC914" s="25"/>
      <c r="BD914" s="25"/>
    </row>
    <row r="915" ht="15.75" customHeight="1">
      <c r="A915" s="25"/>
      <c r="B915" s="1"/>
      <c r="C915" s="25"/>
      <c r="D915" s="1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  <c r="AD915" s="25"/>
      <c r="AE915" s="25"/>
      <c r="AF915" s="25"/>
      <c r="AG915" s="25"/>
      <c r="AH915" s="25"/>
      <c r="AI915" s="25"/>
      <c r="AJ915" s="25"/>
      <c r="AK915" s="25"/>
      <c r="AL915" s="25"/>
      <c r="AM915" s="25"/>
      <c r="AN915" s="25"/>
      <c r="AO915" s="25"/>
      <c r="AP915" s="25"/>
      <c r="AQ915" s="25"/>
      <c r="AR915" s="25"/>
      <c r="AS915" s="25"/>
      <c r="AT915" s="25"/>
      <c r="AU915" s="25"/>
      <c r="AV915" s="25"/>
      <c r="AW915" s="25"/>
      <c r="AX915" s="25"/>
      <c r="AY915" s="25"/>
      <c r="AZ915" s="25"/>
      <c r="BA915" s="25"/>
      <c r="BB915" s="25"/>
      <c r="BC915" s="25"/>
      <c r="BD915" s="25"/>
    </row>
    <row r="916" ht="15.75" customHeight="1">
      <c r="A916" s="25"/>
      <c r="B916" s="1"/>
      <c r="C916" s="25"/>
      <c r="D916" s="1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  <c r="AG916" s="25"/>
      <c r="AH916" s="25"/>
      <c r="AI916" s="25"/>
      <c r="AJ916" s="25"/>
      <c r="AK916" s="25"/>
      <c r="AL916" s="25"/>
      <c r="AM916" s="25"/>
      <c r="AN916" s="25"/>
      <c r="AO916" s="25"/>
      <c r="AP916" s="25"/>
      <c r="AQ916" s="25"/>
      <c r="AR916" s="25"/>
      <c r="AS916" s="25"/>
      <c r="AT916" s="25"/>
      <c r="AU916" s="25"/>
      <c r="AV916" s="25"/>
      <c r="AW916" s="25"/>
      <c r="AX916" s="25"/>
      <c r="AY916" s="25"/>
      <c r="AZ916" s="25"/>
      <c r="BA916" s="25"/>
      <c r="BB916" s="25"/>
      <c r="BC916" s="25"/>
      <c r="BD916" s="25"/>
    </row>
    <row r="917" ht="15.75" customHeight="1">
      <c r="A917" s="25"/>
      <c r="B917" s="1"/>
      <c r="C917" s="25"/>
      <c r="D917" s="1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  <c r="AG917" s="25"/>
      <c r="AH917" s="25"/>
      <c r="AI917" s="25"/>
      <c r="AJ917" s="25"/>
      <c r="AK917" s="25"/>
      <c r="AL917" s="25"/>
      <c r="AM917" s="25"/>
      <c r="AN917" s="25"/>
      <c r="AO917" s="25"/>
      <c r="AP917" s="25"/>
      <c r="AQ917" s="25"/>
      <c r="AR917" s="25"/>
      <c r="AS917" s="25"/>
      <c r="AT917" s="25"/>
      <c r="AU917" s="25"/>
      <c r="AV917" s="25"/>
      <c r="AW917" s="25"/>
      <c r="AX917" s="25"/>
      <c r="AY917" s="25"/>
      <c r="AZ917" s="25"/>
      <c r="BA917" s="25"/>
      <c r="BB917" s="25"/>
      <c r="BC917" s="25"/>
      <c r="BD917" s="25"/>
    </row>
    <row r="918" ht="15.75" customHeight="1">
      <c r="A918" s="25"/>
      <c r="B918" s="1"/>
      <c r="C918" s="25"/>
      <c r="D918" s="1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  <c r="AC918" s="25"/>
      <c r="AD918" s="25"/>
      <c r="AE918" s="25"/>
      <c r="AF918" s="25"/>
      <c r="AG918" s="25"/>
      <c r="AH918" s="25"/>
      <c r="AI918" s="25"/>
      <c r="AJ918" s="25"/>
      <c r="AK918" s="25"/>
      <c r="AL918" s="25"/>
      <c r="AM918" s="25"/>
      <c r="AN918" s="25"/>
      <c r="AO918" s="25"/>
      <c r="AP918" s="25"/>
      <c r="AQ918" s="25"/>
      <c r="AR918" s="25"/>
      <c r="AS918" s="25"/>
      <c r="AT918" s="25"/>
      <c r="AU918" s="25"/>
      <c r="AV918" s="25"/>
      <c r="AW918" s="25"/>
      <c r="AX918" s="25"/>
      <c r="AY918" s="25"/>
      <c r="AZ918" s="25"/>
      <c r="BA918" s="25"/>
      <c r="BB918" s="25"/>
      <c r="BC918" s="25"/>
      <c r="BD918" s="25"/>
    </row>
    <row r="919" ht="15.75" customHeight="1">
      <c r="A919" s="25"/>
      <c r="B919" s="1"/>
      <c r="C919" s="25"/>
      <c r="D919" s="1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  <c r="AG919" s="25"/>
      <c r="AH919" s="25"/>
      <c r="AI919" s="25"/>
      <c r="AJ919" s="25"/>
      <c r="AK919" s="25"/>
      <c r="AL919" s="25"/>
      <c r="AM919" s="25"/>
      <c r="AN919" s="25"/>
      <c r="AO919" s="25"/>
      <c r="AP919" s="25"/>
      <c r="AQ919" s="25"/>
      <c r="AR919" s="25"/>
      <c r="AS919" s="25"/>
      <c r="AT919" s="25"/>
      <c r="AU919" s="25"/>
      <c r="AV919" s="25"/>
      <c r="AW919" s="25"/>
      <c r="AX919" s="25"/>
      <c r="AY919" s="25"/>
      <c r="AZ919" s="25"/>
      <c r="BA919" s="25"/>
      <c r="BB919" s="25"/>
      <c r="BC919" s="25"/>
      <c r="BD919" s="25"/>
    </row>
    <row r="920" ht="15.75" customHeight="1">
      <c r="A920" s="25"/>
      <c r="B920" s="1"/>
      <c r="C920" s="25"/>
      <c r="D920" s="1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  <c r="AC920" s="25"/>
      <c r="AD920" s="25"/>
      <c r="AE920" s="25"/>
      <c r="AF920" s="25"/>
      <c r="AG920" s="25"/>
      <c r="AH920" s="25"/>
      <c r="AI920" s="25"/>
      <c r="AJ920" s="25"/>
      <c r="AK920" s="25"/>
      <c r="AL920" s="25"/>
      <c r="AM920" s="25"/>
      <c r="AN920" s="25"/>
      <c r="AO920" s="25"/>
      <c r="AP920" s="25"/>
      <c r="AQ920" s="25"/>
      <c r="AR920" s="25"/>
      <c r="AS920" s="25"/>
      <c r="AT920" s="25"/>
      <c r="AU920" s="25"/>
      <c r="AV920" s="25"/>
      <c r="AW920" s="25"/>
      <c r="AX920" s="25"/>
      <c r="AY920" s="25"/>
      <c r="AZ920" s="25"/>
      <c r="BA920" s="25"/>
      <c r="BB920" s="25"/>
      <c r="BC920" s="25"/>
      <c r="BD920" s="25"/>
    </row>
    <row r="921" ht="15.75" customHeight="1">
      <c r="A921" s="25"/>
      <c r="B921" s="1"/>
      <c r="C921" s="25"/>
      <c r="D921" s="1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  <c r="AD921" s="25"/>
      <c r="AE921" s="25"/>
      <c r="AF921" s="25"/>
      <c r="AG921" s="25"/>
      <c r="AH921" s="25"/>
      <c r="AI921" s="25"/>
      <c r="AJ921" s="25"/>
      <c r="AK921" s="25"/>
      <c r="AL921" s="25"/>
      <c r="AM921" s="25"/>
      <c r="AN921" s="25"/>
      <c r="AO921" s="25"/>
      <c r="AP921" s="25"/>
      <c r="AQ921" s="25"/>
      <c r="AR921" s="25"/>
      <c r="AS921" s="25"/>
      <c r="AT921" s="25"/>
      <c r="AU921" s="25"/>
      <c r="AV921" s="25"/>
      <c r="AW921" s="25"/>
      <c r="AX921" s="25"/>
      <c r="AY921" s="25"/>
      <c r="AZ921" s="25"/>
      <c r="BA921" s="25"/>
      <c r="BB921" s="25"/>
      <c r="BC921" s="25"/>
      <c r="BD921" s="25"/>
    </row>
    <row r="922" ht="15.75" customHeight="1">
      <c r="A922" s="25"/>
      <c r="B922" s="1"/>
      <c r="C922" s="25"/>
      <c r="D922" s="1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  <c r="AG922" s="25"/>
      <c r="AH922" s="25"/>
      <c r="AI922" s="25"/>
      <c r="AJ922" s="25"/>
      <c r="AK922" s="25"/>
      <c r="AL922" s="25"/>
      <c r="AM922" s="25"/>
      <c r="AN922" s="25"/>
      <c r="AO922" s="25"/>
      <c r="AP922" s="25"/>
      <c r="AQ922" s="25"/>
      <c r="AR922" s="25"/>
      <c r="AS922" s="25"/>
      <c r="AT922" s="25"/>
      <c r="AU922" s="25"/>
      <c r="AV922" s="25"/>
      <c r="AW922" s="25"/>
      <c r="AX922" s="25"/>
      <c r="AY922" s="25"/>
      <c r="AZ922" s="25"/>
      <c r="BA922" s="25"/>
      <c r="BB922" s="25"/>
      <c r="BC922" s="25"/>
      <c r="BD922" s="25"/>
    </row>
    <row r="923" ht="15.75" customHeight="1">
      <c r="A923" s="25"/>
      <c r="B923" s="1"/>
      <c r="C923" s="25"/>
      <c r="D923" s="1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  <c r="AD923" s="25"/>
      <c r="AE923" s="25"/>
      <c r="AF923" s="25"/>
      <c r="AG923" s="25"/>
      <c r="AH923" s="25"/>
      <c r="AI923" s="25"/>
      <c r="AJ923" s="25"/>
      <c r="AK923" s="25"/>
      <c r="AL923" s="25"/>
      <c r="AM923" s="25"/>
      <c r="AN923" s="25"/>
      <c r="AO923" s="25"/>
      <c r="AP923" s="25"/>
      <c r="AQ923" s="25"/>
      <c r="AR923" s="25"/>
      <c r="AS923" s="25"/>
      <c r="AT923" s="25"/>
      <c r="AU923" s="25"/>
      <c r="AV923" s="25"/>
      <c r="AW923" s="25"/>
      <c r="AX923" s="25"/>
      <c r="AY923" s="25"/>
      <c r="AZ923" s="25"/>
      <c r="BA923" s="25"/>
      <c r="BB923" s="25"/>
      <c r="BC923" s="25"/>
      <c r="BD923" s="25"/>
    </row>
    <row r="924" ht="15.75" customHeight="1">
      <c r="A924" s="25"/>
      <c r="B924" s="1"/>
      <c r="C924" s="25"/>
      <c r="D924" s="1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  <c r="AG924" s="25"/>
      <c r="AH924" s="25"/>
      <c r="AI924" s="25"/>
      <c r="AJ924" s="25"/>
      <c r="AK924" s="25"/>
      <c r="AL924" s="25"/>
      <c r="AM924" s="25"/>
      <c r="AN924" s="25"/>
      <c r="AO924" s="25"/>
      <c r="AP924" s="25"/>
      <c r="AQ924" s="25"/>
      <c r="AR924" s="25"/>
      <c r="AS924" s="25"/>
      <c r="AT924" s="25"/>
      <c r="AU924" s="25"/>
      <c r="AV924" s="25"/>
      <c r="AW924" s="25"/>
      <c r="AX924" s="25"/>
      <c r="AY924" s="25"/>
      <c r="AZ924" s="25"/>
      <c r="BA924" s="25"/>
      <c r="BB924" s="25"/>
      <c r="BC924" s="25"/>
      <c r="BD924" s="25"/>
    </row>
    <row r="925" ht="15.75" customHeight="1">
      <c r="A925" s="25"/>
      <c r="B925" s="1"/>
      <c r="C925" s="25"/>
      <c r="D925" s="1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  <c r="AG925" s="25"/>
      <c r="AH925" s="25"/>
      <c r="AI925" s="25"/>
      <c r="AJ925" s="25"/>
      <c r="AK925" s="25"/>
      <c r="AL925" s="25"/>
      <c r="AM925" s="25"/>
      <c r="AN925" s="25"/>
      <c r="AO925" s="25"/>
      <c r="AP925" s="25"/>
      <c r="AQ925" s="25"/>
      <c r="AR925" s="25"/>
      <c r="AS925" s="25"/>
      <c r="AT925" s="25"/>
      <c r="AU925" s="25"/>
      <c r="AV925" s="25"/>
      <c r="AW925" s="25"/>
      <c r="AX925" s="25"/>
      <c r="AY925" s="25"/>
      <c r="AZ925" s="25"/>
      <c r="BA925" s="25"/>
      <c r="BB925" s="25"/>
      <c r="BC925" s="25"/>
      <c r="BD925" s="25"/>
    </row>
    <row r="926" ht="15.75" customHeight="1">
      <c r="A926" s="25"/>
      <c r="B926" s="1"/>
      <c r="C926" s="25"/>
      <c r="D926" s="1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  <c r="AC926" s="25"/>
      <c r="AD926" s="25"/>
      <c r="AE926" s="25"/>
      <c r="AF926" s="25"/>
      <c r="AG926" s="25"/>
      <c r="AH926" s="25"/>
      <c r="AI926" s="25"/>
      <c r="AJ926" s="25"/>
      <c r="AK926" s="25"/>
      <c r="AL926" s="25"/>
      <c r="AM926" s="25"/>
      <c r="AN926" s="25"/>
      <c r="AO926" s="25"/>
      <c r="AP926" s="25"/>
      <c r="AQ926" s="25"/>
      <c r="AR926" s="25"/>
      <c r="AS926" s="25"/>
      <c r="AT926" s="25"/>
      <c r="AU926" s="25"/>
      <c r="AV926" s="25"/>
      <c r="AW926" s="25"/>
      <c r="AX926" s="25"/>
      <c r="AY926" s="25"/>
      <c r="AZ926" s="25"/>
      <c r="BA926" s="25"/>
      <c r="BB926" s="25"/>
      <c r="BC926" s="25"/>
      <c r="BD926" s="25"/>
    </row>
    <row r="927" ht="15.75" customHeight="1">
      <c r="A927" s="25"/>
      <c r="B927" s="1"/>
      <c r="C927" s="25"/>
      <c r="D927" s="1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  <c r="AG927" s="25"/>
      <c r="AH927" s="25"/>
      <c r="AI927" s="25"/>
      <c r="AJ927" s="25"/>
      <c r="AK927" s="25"/>
      <c r="AL927" s="25"/>
      <c r="AM927" s="25"/>
      <c r="AN927" s="25"/>
      <c r="AO927" s="25"/>
      <c r="AP927" s="25"/>
      <c r="AQ927" s="25"/>
      <c r="AR927" s="25"/>
      <c r="AS927" s="25"/>
      <c r="AT927" s="25"/>
      <c r="AU927" s="25"/>
      <c r="AV927" s="25"/>
      <c r="AW927" s="25"/>
      <c r="AX927" s="25"/>
      <c r="AY927" s="25"/>
      <c r="AZ927" s="25"/>
      <c r="BA927" s="25"/>
      <c r="BB927" s="25"/>
      <c r="BC927" s="25"/>
      <c r="BD927" s="25"/>
    </row>
    <row r="928" ht="15.75" customHeight="1">
      <c r="A928" s="25"/>
      <c r="B928" s="1"/>
      <c r="C928" s="25"/>
      <c r="D928" s="1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  <c r="AG928" s="25"/>
      <c r="AH928" s="25"/>
      <c r="AI928" s="25"/>
      <c r="AJ928" s="25"/>
      <c r="AK928" s="25"/>
      <c r="AL928" s="25"/>
      <c r="AM928" s="25"/>
      <c r="AN928" s="25"/>
      <c r="AO928" s="25"/>
      <c r="AP928" s="25"/>
      <c r="AQ928" s="25"/>
      <c r="AR928" s="25"/>
      <c r="AS928" s="25"/>
      <c r="AT928" s="25"/>
      <c r="AU928" s="25"/>
      <c r="AV928" s="25"/>
      <c r="AW928" s="25"/>
      <c r="AX928" s="25"/>
      <c r="AY928" s="25"/>
      <c r="AZ928" s="25"/>
      <c r="BA928" s="25"/>
      <c r="BB928" s="25"/>
      <c r="BC928" s="25"/>
      <c r="BD928" s="25"/>
    </row>
    <row r="929" ht="15.75" customHeight="1">
      <c r="A929" s="25"/>
      <c r="B929" s="1"/>
      <c r="C929" s="25"/>
      <c r="D929" s="1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  <c r="AD929" s="25"/>
      <c r="AE929" s="25"/>
      <c r="AF929" s="25"/>
      <c r="AG929" s="25"/>
      <c r="AH929" s="25"/>
      <c r="AI929" s="25"/>
      <c r="AJ929" s="25"/>
      <c r="AK929" s="25"/>
      <c r="AL929" s="25"/>
      <c r="AM929" s="25"/>
      <c r="AN929" s="25"/>
      <c r="AO929" s="25"/>
      <c r="AP929" s="25"/>
      <c r="AQ929" s="25"/>
      <c r="AR929" s="25"/>
      <c r="AS929" s="25"/>
      <c r="AT929" s="25"/>
      <c r="AU929" s="25"/>
      <c r="AV929" s="25"/>
      <c r="AW929" s="25"/>
      <c r="AX929" s="25"/>
      <c r="AY929" s="25"/>
      <c r="AZ929" s="25"/>
      <c r="BA929" s="25"/>
      <c r="BB929" s="25"/>
      <c r="BC929" s="25"/>
      <c r="BD929" s="25"/>
    </row>
    <row r="930" ht="15.75" customHeight="1">
      <c r="A930" s="25"/>
      <c r="B930" s="1"/>
      <c r="C930" s="25"/>
      <c r="D930" s="1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  <c r="AC930" s="25"/>
      <c r="AD930" s="25"/>
      <c r="AE930" s="25"/>
      <c r="AF930" s="25"/>
      <c r="AG930" s="25"/>
      <c r="AH930" s="25"/>
      <c r="AI930" s="25"/>
      <c r="AJ930" s="25"/>
      <c r="AK930" s="25"/>
      <c r="AL930" s="25"/>
      <c r="AM930" s="25"/>
      <c r="AN930" s="25"/>
      <c r="AO930" s="25"/>
      <c r="AP930" s="25"/>
      <c r="AQ930" s="25"/>
      <c r="AR930" s="25"/>
      <c r="AS930" s="25"/>
      <c r="AT930" s="25"/>
      <c r="AU930" s="25"/>
      <c r="AV930" s="25"/>
      <c r="AW930" s="25"/>
      <c r="AX930" s="25"/>
      <c r="AY930" s="25"/>
      <c r="AZ930" s="25"/>
      <c r="BA930" s="25"/>
      <c r="BB930" s="25"/>
      <c r="BC930" s="25"/>
      <c r="BD930" s="25"/>
    </row>
    <row r="931" ht="15.75" customHeight="1">
      <c r="A931" s="25"/>
      <c r="B931" s="1"/>
      <c r="C931" s="25"/>
      <c r="D931" s="1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  <c r="AG931" s="25"/>
      <c r="AH931" s="25"/>
      <c r="AI931" s="25"/>
      <c r="AJ931" s="25"/>
      <c r="AK931" s="25"/>
      <c r="AL931" s="25"/>
      <c r="AM931" s="25"/>
      <c r="AN931" s="25"/>
      <c r="AO931" s="25"/>
      <c r="AP931" s="25"/>
      <c r="AQ931" s="25"/>
      <c r="AR931" s="25"/>
      <c r="AS931" s="25"/>
      <c r="AT931" s="25"/>
      <c r="AU931" s="25"/>
      <c r="AV931" s="25"/>
      <c r="AW931" s="25"/>
      <c r="AX931" s="25"/>
      <c r="AY931" s="25"/>
      <c r="AZ931" s="25"/>
      <c r="BA931" s="25"/>
      <c r="BB931" s="25"/>
      <c r="BC931" s="25"/>
      <c r="BD931" s="25"/>
    </row>
    <row r="932" ht="15.75" customHeight="1">
      <c r="A932" s="25"/>
      <c r="B932" s="1"/>
      <c r="C932" s="25"/>
      <c r="D932" s="1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  <c r="AC932" s="25"/>
      <c r="AD932" s="25"/>
      <c r="AE932" s="25"/>
      <c r="AF932" s="25"/>
      <c r="AG932" s="25"/>
      <c r="AH932" s="25"/>
      <c r="AI932" s="25"/>
      <c r="AJ932" s="25"/>
      <c r="AK932" s="25"/>
      <c r="AL932" s="25"/>
      <c r="AM932" s="25"/>
      <c r="AN932" s="25"/>
      <c r="AO932" s="25"/>
      <c r="AP932" s="25"/>
      <c r="AQ932" s="25"/>
      <c r="AR932" s="25"/>
      <c r="AS932" s="25"/>
      <c r="AT932" s="25"/>
      <c r="AU932" s="25"/>
      <c r="AV932" s="25"/>
      <c r="AW932" s="25"/>
      <c r="AX932" s="25"/>
      <c r="AY932" s="25"/>
      <c r="AZ932" s="25"/>
      <c r="BA932" s="25"/>
      <c r="BB932" s="25"/>
      <c r="BC932" s="25"/>
      <c r="BD932" s="25"/>
    </row>
    <row r="933" ht="15.75" customHeight="1">
      <c r="A933" s="25"/>
      <c r="B933" s="1"/>
      <c r="C933" s="25"/>
      <c r="D933" s="1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  <c r="AD933" s="25"/>
      <c r="AE933" s="25"/>
      <c r="AF933" s="25"/>
      <c r="AG933" s="25"/>
      <c r="AH933" s="25"/>
      <c r="AI933" s="25"/>
      <c r="AJ933" s="25"/>
      <c r="AK933" s="25"/>
      <c r="AL933" s="25"/>
      <c r="AM933" s="25"/>
      <c r="AN933" s="25"/>
      <c r="AO933" s="25"/>
      <c r="AP933" s="25"/>
      <c r="AQ933" s="25"/>
      <c r="AR933" s="25"/>
      <c r="AS933" s="25"/>
      <c r="AT933" s="25"/>
      <c r="AU933" s="25"/>
      <c r="AV933" s="25"/>
      <c r="AW933" s="25"/>
      <c r="AX933" s="25"/>
      <c r="AY933" s="25"/>
      <c r="AZ933" s="25"/>
      <c r="BA933" s="25"/>
      <c r="BB933" s="25"/>
      <c r="BC933" s="25"/>
      <c r="BD933" s="25"/>
    </row>
    <row r="934" ht="15.75" customHeight="1">
      <c r="A934" s="25"/>
      <c r="B934" s="1"/>
      <c r="C934" s="25"/>
      <c r="D934" s="1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  <c r="AG934" s="25"/>
      <c r="AH934" s="25"/>
      <c r="AI934" s="25"/>
      <c r="AJ934" s="25"/>
      <c r="AK934" s="25"/>
      <c r="AL934" s="25"/>
      <c r="AM934" s="25"/>
      <c r="AN934" s="25"/>
      <c r="AO934" s="25"/>
      <c r="AP934" s="25"/>
      <c r="AQ934" s="25"/>
      <c r="AR934" s="25"/>
      <c r="AS934" s="25"/>
      <c r="AT934" s="25"/>
      <c r="AU934" s="25"/>
      <c r="AV934" s="25"/>
      <c r="AW934" s="25"/>
      <c r="AX934" s="25"/>
      <c r="AY934" s="25"/>
      <c r="AZ934" s="25"/>
      <c r="BA934" s="25"/>
      <c r="BB934" s="25"/>
      <c r="BC934" s="25"/>
      <c r="BD934" s="25"/>
    </row>
    <row r="935" ht="15.75" customHeight="1">
      <c r="A935" s="25"/>
      <c r="B935" s="1"/>
      <c r="C935" s="25"/>
      <c r="D935" s="1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  <c r="AD935" s="25"/>
      <c r="AE935" s="25"/>
      <c r="AF935" s="25"/>
      <c r="AG935" s="25"/>
      <c r="AH935" s="25"/>
      <c r="AI935" s="25"/>
      <c r="AJ935" s="25"/>
      <c r="AK935" s="25"/>
      <c r="AL935" s="25"/>
      <c r="AM935" s="25"/>
      <c r="AN935" s="25"/>
      <c r="AO935" s="25"/>
      <c r="AP935" s="25"/>
      <c r="AQ935" s="25"/>
      <c r="AR935" s="25"/>
      <c r="AS935" s="25"/>
      <c r="AT935" s="25"/>
      <c r="AU935" s="25"/>
      <c r="AV935" s="25"/>
      <c r="AW935" s="25"/>
      <c r="AX935" s="25"/>
      <c r="AY935" s="25"/>
      <c r="AZ935" s="25"/>
      <c r="BA935" s="25"/>
      <c r="BB935" s="25"/>
      <c r="BC935" s="25"/>
      <c r="BD935" s="25"/>
    </row>
    <row r="936" ht="15.75" customHeight="1">
      <c r="A936" s="25"/>
      <c r="B936" s="1"/>
      <c r="C936" s="25"/>
      <c r="D936" s="1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  <c r="AC936" s="25"/>
      <c r="AD936" s="25"/>
      <c r="AE936" s="25"/>
      <c r="AF936" s="25"/>
      <c r="AG936" s="25"/>
      <c r="AH936" s="25"/>
      <c r="AI936" s="25"/>
      <c r="AJ936" s="25"/>
      <c r="AK936" s="25"/>
      <c r="AL936" s="25"/>
      <c r="AM936" s="25"/>
      <c r="AN936" s="25"/>
      <c r="AO936" s="25"/>
      <c r="AP936" s="25"/>
      <c r="AQ936" s="25"/>
      <c r="AR936" s="25"/>
      <c r="AS936" s="25"/>
      <c r="AT936" s="25"/>
      <c r="AU936" s="25"/>
      <c r="AV936" s="25"/>
      <c r="AW936" s="25"/>
      <c r="AX936" s="25"/>
      <c r="AY936" s="25"/>
      <c r="AZ936" s="25"/>
      <c r="BA936" s="25"/>
      <c r="BB936" s="25"/>
      <c r="BC936" s="25"/>
      <c r="BD936" s="25"/>
    </row>
    <row r="937" ht="15.75" customHeight="1">
      <c r="A937" s="25"/>
      <c r="B937" s="1"/>
      <c r="C937" s="25"/>
      <c r="D937" s="1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  <c r="AD937" s="25"/>
      <c r="AE937" s="25"/>
      <c r="AF937" s="25"/>
      <c r="AG937" s="25"/>
      <c r="AH937" s="25"/>
      <c r="AI937" s="25"/>
      <c r="AJ937" s="25"/>
      <c r="AK937" s="25"/>
      <c r="AL937" s="25"/>
      <c r="AM937" s="25"/>
      <c r="AN937" s="25"/>
      <c r="AO937" s="25"/>
      <c r="AP937" s="25"/>
      <c r="AQ937" s="25"/>
      <c r="AR937" s="25"/>
      <c r="AS937" s="25"/>
      <c r="AT937" s="25"/>
      <c r="AU937" s="25"/>
      <c r="AV937" s="25"/>
      <c r="AW937" s="25"/>
      <c r="AX937" s="25"/>
      <c r="AY937" s="25"/>
      <c r="AZ937" s="25"/>
      <c r="BA937" s="25"/>
      <c r="BB937" s="25"/>
      <c r="BC937" s="25"/>
      <c r="BD937" s="25"/>
    </row>
    <row r="938" ht="15.75" customHeight="1">
      <c r="A938" s="25"/>
      <c r="B938" s="1"/>
      <c r="C938" s="25"/>
      <c r="D938" s="1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  <c r="AC938" s="25"/>
      <c r="AD938" s="25"/>
      <c r="AE938" s="25"/>
      <c r="AF938" s="25"/>
      <c r="AG938" s="25"/>
      <c r="AH938" s="25"/>
      <c r="AI938" s="25"/>
      <c r="AJ938" s="25"/>
      <c r="AK938" s="25"/>
      <c r="AL938" s="25"/>
      <c r="AM938" s="25"/>
      <c r="AN938" s="25"/>
      <c r="AO938" s="25"/>
      <c r="AP938" s="25"/>
      <c r="AQ938" s="25"/>
      <c r="AR938" s="25"/>
      <c r="AS938" s="25"/>
      <c r="AT938" s="25"/>
      <c r="AU938" s="25"/>
      <c r="AV938" s="25"/>
      <c r="AW938" s="25"/>
      <c r="AX938" s="25"/>
      <c r="AY938" s="25"/>
      <c r="AZ938" s="25"/>
      <c r="BA938" s="25"/>
      <c r="BB938" s="25"/>
      <c r="BC938" s="25"/>
      <c r="BD938" s="25"/>
    </row>
    <row r="939" ht="15.75" customHeight="1">
      <c r="A939" s="25"/>
      <c r="B939" s="1"/>
      <c r="C939" s="25"/>
      <c r="D939" s="1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  <c r="AD939" s="25"/>
      <c r="AE939" s="25"/>
      <c r="AF939" s="25"/>
      <c r="AG939" s="25"/>
      <c r="AH939" s="25"/>
      <c r="AI939" s="25"/>
      <c r="AJ939" s="25"/>
      <c r="AK939" s="25"/>
      <c r="AL939" s="25"/>
      <c r="AM939" s="25"/>
      <c r="AN939" s="25"/>
      <c r="AO939" s="25"/>
      <c r="AP939" s="25"/>
      <c r="AQ939" s="25"/>
      <c r="AR939" s="25"/>
      <c r="AS939" s="25"/>
      <c r="AT939" s="25"/>
      <c r="AU939" s="25"/>
      <c r="AV939" s="25"/>
      <c r="AW939" s="25"/>
      <c r="AX939" s="25"/>
      <c r="AY939" s="25"/>
      <c r="AZ939" s="25"/>
      <c r="BA939" s="25"/>
      <c r="BB939" s="25"/>
      <c r="BC939" s="25"/>
      <c r="BD939" s="25"/>
    </row>
    <row r="940" ht="15.75" customHeight="1">
      <c r="A940" s="25"/>
      <c r="B940" s="1"/>
      <c r="C940" s="25"/>
      <c r="D940" s="1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  <c r="AG940" s="25"/>
      <c r="AH940" s="25"/>
      <c r="AI940" s="25"/>
      <c r="AJ940" s="25"/>
      <c r="AK940" s="25"/>
      <c r="AL940" s="25"/>
      <c r="AM940" s="25"/>
      <c r="AN940" s="25"/>
      <c r="AO940" s="25"/>
      <c r="AP940" s="25"/>
      <c r="AQ940" s="25"/>
      <c r="AR940" s="25"/>
      <c r="AS940" s="25"/>
      <c r="AT940" s="25"/>
      <c r="AU940" s="25"/>
      <c r="AV940" s="25"/>
      <c r="AW940" s="25"/>
      <c r="AX940" s="25"/>
      <c r="AY940" s="25"/>
      <c r="AZ940" s="25"/>
      <c r="BA940" s="25"/>
      <c r="BB940" s="25"/>
      <c r="BC940" s="25"/>
      <c r="BD940" s="25"/>
    </row>
    <row r="941" ht="15.75" customHeight="1">
      <c r="A941" s="25"/>
      <c r="B941" s="1"/>
      <c r="C941" s="25"/>
      <c r="D941" s="1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  <c r="AG941" s="25"/>
      <c r="AH941" s="25"/>
      <c r="AI941" s="25"/>
      <c r="AJ941" s="25"/>
      <c r="AK941" s="25"/>
      <c r="AL941" s="25"/>
      <c r="AM941" s="25"/>
      <c r="AN941" s="25"/>
      <c r="AO941" s="25"/>
      <c r="AP941" s="25"/>
      <c r="AQ941" s="25"/>
      <c r="AR941" s="25"/>
      <c r="AS941" s="25"/>
      <c r="AT941" s="25"/>
      <c r="AU941" s="25"/>
      <c r="AV941" s="25"/>
      <c r="AW941" s="25"/>
      <c r="AX941" s="25"/>
      <c r="AY941" s="25"/>
      <c r="AZ941" s="25"/>
      <c r="BA941" s="25"/>
      <c r="BB941" s="25"/>
      <c r="BC941" s="25"/>
      <c r="BD941" s="25"/>
    </row>
    <row r="942" ht="15.75" customHeight="1">
      <c r="A942" s="25"/>
      <c r="B942" s="1"/>
      <c r="C942" s="25"/>
      <c r="D942" s="1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  <c r="AG942" s="25"/>
      <c r="AH942" s="25"/>
      <c r="AI942" s="25"/>
      <c r="AJ942" s="25"/>
      <c r="AK942" s="25"/>
      <c r="AL942" s="25"/>
      <c r="AM942" s="25"/>
      <c r="AN942" s="25"/>
      <c r="AO942" s="25"/>
      <c r="AP942" s="25"/>
      <c r="AQ942" s="25"/>
      <c r="AR942" s="25"/>
      <c r="AS942" s="25"/>
      <c r="AT942" s="25"/>
      <c r="AU942" s="25"/>
      <c r="AV942" s="25"/>
      <c r="AW942" s="25"/>
      <c r="AX942" s="25"/>
      <c r="AY942" s="25"/>
      <c r="AZ942" s="25"/>
      <c r="BA942" s="25"/>
      <c r="BB942" s="25"/>
      <c r="BC942" s="25"/>
      <c r="BD942" s="25"/>
    </row>
    <row r="943" ht="15.75" customHeight="1">
      <c r="A943" s="25"/>
      <c r="B943" s="1"/>
      <c r="C943" s="25"/>
      <c r="D943" s="1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  <c r="AD943" s="25"/>
      <c r="AE943" s="25"/>
      <c r="AF943" s="25"/>
      <c r="AG943" s="25"/>
      <c r="AH943" s="25"/>
      <c r="AI943" s="25"/>
      <c r="AJ943" s="25"/>
      <c r="AK943" s="25"/>
      <c r="AL943" s="25"/>
      <c r="AM943" s="25"/>
      <c r="AN943" s="25"/>
      <c r="AO943" s="25"/>
      <c r="AP943" s="25"/>
      <c r="AQ943" s="25"/>
      <c r="AR943" s="25"/>
      <c r="AS943" s="25"/>
      <c r="AT943" s="25"/>
      <c r="AU943" s="25"/>
      <c r="AV943" s="25"/>
      <c r="AW943" s="25"/>
      <c r="AX943" s="25"/>
      <c r="AY943" s="25"/>
      <c r="AZ943" s="25"/>
      <c r="BA943" s="25"/>
      <c r="BB943" s="25"/>
      <c r="BC943" s="25"/>
      <c r="BD943" s="25"/>
    </row>
    <row r="944" ht="15.75" customHeight="1">
      <c r="A944" s="25"/>
      <c r="B944" s="1"/>
      <c r="C944" s="25"/>
      <c r="D944" s="1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  <c r="AC944" s="25"/>
      <c r="AD944" s="25"/>
      <c r="AE944" s="25"/>
      <c r="AF944" s="25"/>
      <c r="AG944" s="25"/>
      <c r="AH944" s="25"/>
      <c r="AI944" s="25"/>
      <c r="AJ944" s="25"/>
      <c r="AK944" s="25"/>
      <c r="AL944" s="25"/>
      <c r="AM944" s="25"/>
      <c r="AN944" s="25"/>
      <c r="AO944" s="25"/>
      <c r="AP944" s="25"/>
      <c r="AQ944" s="25"/>
      <c r="AR944" s="25"/>
      <c r="AS944" s="25"/>
      <c r="AT944" s="25"/>
      <c r="AU944" s="25"/>
      <c r="AV944" s="25"/>
      <c r="AW944" s="25"/>
      <c r="AX944" s="25"/>
      <c r="AY944" s="25"/>
      <c r="AZ944" s="25"/>
      <c r="BA944" s="25"/>
      <c r="BB944" s="25"/>
      <c r="BC944" s="25"/>
      <c r="BD944" s="25"/>
    </row>
    <row r="945" ht="15.75" customHeight="1">
      <c r="A945" s="25"/>
      <c r="B945" s="1"/>
      <c r="C945" s="25"/>
      <c r="D945" s="1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  <c r="AD945" s="25"/>
      <c r="AE945" s="25"/>
      <c r="AF945" s="25"/>
      <c r="AG945" s="25"/>
      <c r="AH945" s="25"/>
      <c r="AI945" s="25"/>
      <c r="AJ945" s="25"/>
      <c r="AK945" s="25"/>
      <c r="AL945" s="25"/>
      <c r="AM945" s="25"/>
      <c r="AN945" s="25"/>
      <c r="AO945" s="25"/>
      <c r="AP945" s="25"/>
      <c r="AQ945" s="25"/>
      <c r="AR945" s="25"/>
      <c r="AS945" s="25"/>
      <c r="AT945" s="25"/>
      <c r="AU945" s="25"/>
      <c r="AV945" s="25"/>
      <c r="AW945" s="25"/>
      <c r="AX945" s="25"/>
      <c r="AY945" s="25"/>
      <c r="AZ945" s="25"/>
      <c r="BA945" s="25"/>
      <c r="BB945" s="25"/>
      <c r="BC945" s="25"/>
      <c r="BD945" s="25"/>
    </row>
    <row r="946" ht="15.75" customHeight="1">
      <c r="A946" s="25"/>
      <c r="B946" s="1"/>
      <c r="C946" s="25"/>
      <c r="D946" s="1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  <c r="AC946" s="25"/>
      <c r="AD946" s="25"/>
      <c r="AE946" s="25"/>
      <c r="AF946" s="25"/>
      <c r="AG946" s="25"/>
      <c r="AH946" s="25"/>
      <c r="AI946" s="25"/>
      <c r="AJ946" s="25"/>
      <c r="AK946" s="25"/>
      <c r="AL946" s="25"/>
      <c r="AM946" s="25"/>
      <c r="AN946" s="25"/>
      <c r="AO946" s="25"/>
      <c r="AP946" s="25"/>
      <c r="AQ946" s="25"/>
      <c r="AR946" s="25"/>
      <c r="AS946" s="25"/>
      <c r="AT946" s="25"/>
      <c r="AU946" s="25"/>
      <c r="AV946" s="25"/>
      <c r="AW946" s="25"/>
      <c r="AX946" s="25"/>
      <c r="AY946" s="25"/>
      <c r="AZ946" s="25"/>
      <c r="BA946" s="25"/>
      <c r="BB946" s="25"/>
      <c r="BC946" s="25"/>
      <c r="BD946" s="25"/>
    </row>
    <row r="947" ht="15.75" customHeight="1">
      <c r="A947" s="25"/>
      <c r="B947" s="1"/>
      <c r="C947" s="25"/>
      <c r="D947" s="1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  <c r="AG947" s="25"/>
      <c r="AH947" s="25"/>
      <c r="AI947" s="25"/>
      <c r="AJ947" s="25"/>
      <c r="AK947" s="25"/>
      <c r="AL947" s="25"/>
      <c r="AM947" s="25"/>
      <c r="AN947" s="25"/>
      <c r="AO947" s="25"/>
      <c r="AP947" s="25"/>
      <c r="AQ947" s="25"/>
      <c r="AR947" s="25"/>
      <c r="AS947" s="25"/>
      <c r="AT947" s="25"/>
      <c r="AU947" s="25"/>
      <c r="AV947" s="25"/>
      <c r="AW947" s="25"/>
      <c r="AX947" s="25"/>
      <c r="AY947" s="25"/>
      <c r="AZ947" s="25"/>
      <c r="BA947" s="25"/>
      <c r="BB947" s="25"/>
      <c r="BC947" s="25"/>
      <c r="BD947" s="25"/>
    </row>
    <row r="948" ht="15.75" customHeight="1">
      <c r="A948" s="25"/>
      <c r="B948" s="1"/>
      <c r="C948" s="25"/>
      <c r="D948" s="1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  <c r="AC948" s="25"/>
      <c r="AD948" s="25"/>
      <c r="AE948" s="25"/>
      <c r="AF948" s="25"/>
      <c r="AG948" s="25"/>
      <c r="AH948" s="25"/>
      <c r="AI948" s="25"/>
      <c r="AJ948" s="25"/>
      <c r="AK948" s="25"/>
      <c r="AL948" s="25"/>
      <c r="AM948" s="25"/>
      <c r="AN948" s="25"/>
      <c r="AO948" s="25"/>
      <c r="AP948" s="25"/>
      <c r="AQ948" s="25"/>
      <c r="AR948" s="25"/>
      <c r="AS948" s="25"/>
      <c r="AT948" s="25"/>
      <c r="AU948" s="25"/>
      <c r="AV948" s="25"/>
      <c r="AW948" s="25"/>
      <c r="AX948" s="25"/>
      <c r="AY948" s="25"/>
      <c r="AZ948" s="25"/>
      <c r="BA948" s="25"/>
      <c r="BB948" s="25"/>
      <c r="BC948" s="25"/>
      <c r="BD948" s="25"/>
    </row>
    <row r="949" ht="15.75" customHeight="1">
      <c r="A949" s="25"/>
      <c r="B949" s="1"/>
      <c r="C949" s="25"/>
      <c r="D949" s="1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  <c r="AD949" s="25"/>
      <c r="AE949" s="25"/>
      <c r="AF949" s="25"/>
      <c r="AG949" s="25"/>
      <c r="AH949" s="25"/>
      <c r="AI949" s="25"/>
      <c r="AJ949" s="25"/>
      <c r="AK949" s="25"/>
      <c r="AL949" s="25"/>
      <c r="AM949" s="25"/>
      <c r="AN949" s="25"/>
      <c r="AO949" s="25"/>
      <c r="AP949" s="25"/>
      <c r="AQ949" s="25"/>
      <c r="AR949" s="25"/>
      <c r="AS949" s="25"/>
      <c r="AT949" s="25"/>
      <c r="AU949" s="25"/>
      <c r="AV949" s="25"/>
      <c r="AW949" s="25"/>
      <c r="AX949" s="25"/>
      <c r="AY949" s="25"/>
      <c r="AZ949" s="25"/>
      <c r="BA949" s="25"/>
      <c r="BB949" s="25"/>
      <c r="BC949" s="25"/>
      <c r="BD949" s="25"/>
    </row>
    <row r="950" ht="15.75" customHeight="1">
      <c r="A950" s="25"/>
      <c r="B950" s="1"/>
      <c r="C950" s="25"/>
      <c r="D950" s="1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  <c r="AC950" s="25"/>
      <c r="AD950" s="25"/>
      <c r="AE950" s="25"/>
      <c r="AF950" s="25"/>
      <c r="AG950" s="25"/>
      <c r="AH950" s="25"/>
      <c r="AI950" s="25"/>
      <c r="AJ950" s="25"/>
      <c r="AK950" s="25"/>
      <c r="AL950" s="25"/>
      <c r="AM950" s="25"/>
      <c r="AN950" s="25"/>
      <c r="AO950" s="25"/>
      <c r="AP950" s="25"/>
      <c r="AQ950" s="25"/>
      <c r="AR950" s="25"/>
      <c r="AS950" s="25"/>
      <c r="AT950" s="25"/>
      <c r="AU950" s="25"/>
      <c r="AV950" s="25"/>
      <c r="AW950" s="25"/>
      <c r="AX950" s="25"/>
      <c r="AY950" s="25"/>
      <c r="AZ950" s="25"/>
      <c r="BA950" s="25"/>
      <c r="BB950" s="25"/>
      <c r="BC950" s="25"/>
      <c r="BD950" s="25"/>
    </row>
    <row r="951" ht="15.75" customHeight="1">
      <c r="A951" s="25"/>
      <c r="B951" s="1"/>
      <c r="C951" s="25"/>
      <c r="D951" s="1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  <c r="AG951" s="25"/>
      <c r="AH951" s="25"/>
      <c r="AI951" s="25"/>
      <c r="AJ951" s="25"/>
      <c r="AK951" s="25"/>
      <c r="AL951" s="25"/>
      <c r="AM951" s="25"/>
      <c r="AN951" s="25"/>
      <c r="AO951" s="25"/>
      <c r="AP951" s="25"/>
      <c r="AQ951" s="25"/>
      <c r="AR951" s="25"/>
      <c r="AS951" s="25"/>
      <c r="AT951" s="25"/>
      <c r="AU951" s="25"/>
      <c r="AV951" s="25"/>
      <c r="AW951" s="25"/>
      <c r="AX951" s="25"/>
      <c r="AY951" s="25"/>
      <c r="AZ951" s="25"/>
      <c r="BA951" s="25"/>
      <c r="BB951" s="25"/>
      <c r="BC951" s="25"/>
      <c r="BD951" s="25"/>
    </row>
    <row r="952" ht="15.75" customHeight="1">
      <c r="A952" s="25"/>
      <c r="B952" s="1"/>
      <c r="C952" s="25"/>
      <c r="D952" s="1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  <c r="AG952" s="25"/>
      <c r="AH952" s="25"/>
      <c r="AI952" s="25"/>
      <c r="AJ952" s="25"/>
      <c r="AK952" s="25"/>
      <c r="AL952" s="25"/>
      <c r="AM952" s="25"/>
      <c r="AN952" s="25"/>
      <c r="AO952" s="25"/>
      <c r="AP952" s="25"/>
      <c r="AQ952" s="25"/>
      <c r="AR952" s="25"/>
      <c r="AS952" s="25"/>
      <c r="AT952" s="25"/>
      <c r="AU952" s="25"/>
      <c r="AV952" s="25"/>
      <c r="AW952" s="25"/>
      <c r="AX952" s="25"/>
      <c r="AY952" s="25"/>
      <c r="AZ952" s="25"/>
      <c r="BA952" s="25"/>
      <c r="BB952" s="25"/>
      <c r="BC952" s="25"/>
      <c r="BD952" s="25"/>
    </row>
    <row r="953" ht="15.75" customHeight="1">
      <c r="A953" s="25"/>
      <c r="B953" s="1"/>
      <c r="C953" s="25"/>
      <c r="D953" s="1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  <c r="AD953" s="25"/>
      <c r="AE953" s="25"/>
      <c r="AF953" s="25"/>
      <c r="AG953" s="25"/>
      <c r="AH953" s="25"/>
      <c r="AI953" s="25"/>
      <c r="AJ953" s="25"/>
      <c r="AK953" s="25"/>
      <c r="AL953" s="25"/>
      <c r="AM953" s="25"/>
      <c r="AN953" s="25"/>
      <c r="AO953" s="25"/>
      <c r="AP953" s="25"/>
      <c r="AQ953" s="25"/>
      <c r="AR953" s="25"/>
      <c r="AS953" s="25"/>
      <c r="AT953" s="25"/>
      <c r="AU953" s="25"/>
      <c r="AV953" s="25"/>
      <c r="AW953" s="25"/>
      <c r="AX953" s="25"/>
      <c r="AY953" s="25"/>
      <c r="AZ953" s="25"/>
      <c r="BA953" s="25"/>
      <c r="BB953" s="25"/>
      <c r="BC953" s="25"/>
      <c r="BD953" s="25"/>
    </row>
    <row r="954" ht="15.75" customHeight="1">
      <c r="A954" s="25"/>
      <c r="B954" s="1"/>
      <c r="C954" s="25"/>
      <c r="D954" s="1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  <c r="AC954" s="25"/>
      <c r="AD954" s="25"/>
      <c r="AE954" s="25"/>
      <c r="AF954" s="25"/>
      <c r="AG954" s="25"/>
      <c r="AH954" s="25"/>
      <c r="AI954" s="25"/>
      <c r="AJ954" s="25"/>
      <c r="AK954" s="25"/>
      <c r="AL954" s="25"/>
      <c r="AM954" s="25"/>
      <c r="AN954" s="25"/>
      <c r="AO954" s="25"/>
      <c r="AP954" s="25"/>
      <c r="AQ954" s="25"/>
      <c r="AR954" s="25"/>
      <c r="AS954" s="25"/>
      <c r="AT954" s="25"/>
      <c r="AU954" s="25"/>
      <c r="AV954" s="25"/>
      <c r="AW954" s="25"/>
      <c r="AX954" s="25"/>
      <c r="AY954" s="25"/>
      <c r="AZ954" s="25"/>
      <c r="BA954" s="25"/>
      <c r="BB954" s="25"/>
      <c r="BC954" s="25"/>
      <c r="BD954" s="25"/>
    </row>
    <row r="955" ht="15.75" customHeight="1">
      <c r="A955" s="25"/>
      <c r="B955" s="1"/>
      <c r="C955" s="25"/>
      <c r="D955" s="1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  <c r="AD955" s="25"/>
      <c r="AE955" s="25"/>
      <c r="AF955" s="25"/>
      <c r="AG955" s="25"/>
      <c r="AH955" s="25"/>
      <c r="AI955" s="25"/>
      <c r="AJ955" s="25"/>
      <c r="AK955" s="25"/>
      <c r="AL955" s="25"/>
      <c r="AM955" s="25"/>
      <c r="AN955" s="25"/>
      <c r="AO955" s="25"/>
      <c r="AP955" s="25"/>
      <c r="AQ955" s="25"/>
      <c r="AR955" s="25"/>
      <c r="AS955" s="25"/>
      <c r="AT955" s="25"/>
      <c r="AU955" s="25"/>
      <c r="AV955" s="25"/>
      <c r="AW955" s="25"/>
      <c r="AX955" s="25"/>
      <c r="AY955" s="25"/>
      <c r="AZ955" s="25"/>
      <c r="BA955" s="25"/>
      <c r="BB955" s="25"/>
      <c r="BC955" s="25"/>
      <c r="BD955" s="25"/>
    </row>
    <row r="956" ht="15.75" customHeight="1">
      <c r="A956" s="25"/>
      <c r="B956" s="1"/>
      <c r="C956" s="25"/>
      <c r="D956" s="1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  <c r="AG956" s="25"/>
      <c r="AH956" s="25"/>
      <c r="AI956" s="25"/>
      <c r="AJ956" s="25"/>
      <c r="AK956" s="25"/>
      <c r="AL956" s="25"/>
      <c r="AM956" s="25"/>
      <c r="AN956" s="25"/>
      <c r="AO956" s="25"/>
      <c r="AP956" s="25"/>
      <c r="AQ956" s="25"/>
      <c r="AR956" s="25"/>
      <c r="AS956" s="25"/>
      <c r="AT956" s="25"/>
      <c r="AU956" s="25"/>
      <c r="AV956" s="25"/>
      <c r="AW956" s="25"/>
      <c r="AX956" s="25"/>
      <c r="AY956" s="25"/>
      <c r="AZ956" s="25"/>
      <c r="BA956" s="25"/>
      <c r="BB956" s="25"/>
      <c r="BC956" s="25"/>
      <c r="BD956" s="25"/>
    </row>
    <row r="957" ht="15.75" customHeight="1">
      <c r="A957" s="25"/>
      <c r="B957" s="1"/>
      <c r="C957" s="25"/>
      <c r="D957" s="1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  <c r="AD957" s="25"/>
      <c r="AE957" s="25"/>
      <c r="AF957" s="25"/>
      <c r="AG957" s="25"/>
      <c r="AH957" s="25"/>
      <c r="AI957" s="25"/>
      <c r="AJ957" s="25"/>
      <c r="AK957" s="25"/>
      <c r="AL957" s="25"/>
      <c r="AM957" s="25"/>
      <c r="AN957" s="25"/>
      <c r="AO957" s="25"/>
      <c r="AP957" s="25"/>
      <c r="AQ957" s="25"/>
      <c r="AR957" s="25"/>
      <c r="AS957" s="25"/>
      <c r="AT957" s="25"/>
      <c r="AU957" s="25"/>
      <c r="AV957" s="25"/>
      <c r="AW957" s="25"/>
      <c r="AX957" s="25"/>
      <c r="AY957" s="25"/>
      <c r="AZ957" s="25"/>
      <c r="BA957" s="25"/>
      <c r="BB957" s="25"/>
      <c r="BC957" s="25"/>
      <c r="BD957" s="25"/>
    </row>
    <row r="958" ht="15.75" customHeight="1">
      <c r="A958" s="25"/>
      <c r="B958" s="1"/>
      <c r="C958" s="25"/>
      <c r="D958" s="1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  <c r="AC958" s="25"/>
      <c r="AD958" s="25"/>
      <c r="AE958" s="25"/>
      <c r="AF958" s="25"/>
      <c r="AG958" s="25"/>
      <c r="AH958" s="25"/>
      <c r="AI958" s="25"/>
      <c r="AJ958" s="25"/>
      <c r="AK958" s="25"/>
      <c r="AL958" s="25"/>
      <c r="AM958" s="25"/>
      <c r="AN958" s="25"/>
      <c r="AO958" s="25"/>
      <c r="AP958" s="25"/>
      <c r="AQ958" s="25"/>
      <c r="AR958" s="25"/>
      <c r="AS958" s="25"/>
      <c r="AT958" s="25"/>
      <c r="AU958" s="25"/>
      <c r="AV958" s="25"/>
      <c r="AW958" s="25"/>
      <c r="AX958" s="25"/>
      <c r="AY958" s="25"/>
      <c r="AZ958" s="25"/>
      <c r="BA958" s="25"/>
      <c r="BB958" s="25"/>
      <c r="BC958" s="25"/>
      <c r="BD958" s="25"/>
    </row>
    <row r="959" ht="15.75" customHeight="1">
      <c r="A959" s="25"/>
      <c r="B959" s="1"/>
      <c r="C959" s="25"/>
      <c r="D959" s="1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  <c r="AD959" s="25"/>
      <c r="AE959" s="25"/>
      <c r="AF959" s="25"/>
      <c r="AG959" s="25"/>
      <c r="AH959" s="25"/>
      <c r="AI959" s="25"/>
      <c r="AJ959" s="25"/>
      <c r="AK959" s="25"/>
      <c r="AL959" s="25"/>
      <c r="AM959" s="25"/>
      <c r="AN959" s="25"/>
      <c r="AO959" s="25"/>
      <c r="AP959" s="25"/>
      <c r="AQ959" s="25"/>
      <c r="AR959" s="25"/>
      <c r="AS959" s="25"/>
      <c r="AT959" s="25"/>
      <c r="AU959" s="25"/>
      <c r="AV959" s="25"/>
      <c r="AW959" s="25"/>
      <c r="AX959" s="25"/>
      <c r="AY959" s="25"/>
      <c r="AZ959" s="25"/>
      <c r="BA959" s="25"/>
      <c r="BB959" s="25"/>
      <c r="BC959" s="25"/>
      <c r="BD959" s="25"/>
    </row>
    <row r="960" ht="15.75" customHeight="1">
      <c r="A960" s="25"/>
      <c r="B960" s="1"/>
      <c r="C960" s="25"/>
      <c r="D960" s="1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  <c r="AC960" s="25"/>
      <c r="AD960" s="25"/>
      <c r="AE960" s="25"/>
      <c r="AF960" s="25"/>
      <c r="AG960" s="25"/>
      <c r="AH960" s="25"/>
      <c r="AI960" s="25"/>
      <c r="AJ960" s="25"/>
      <c r="AK960" s="25"/>
      <c r="AL960" s="25"/>
      <c r="AM960" s="25"/>
      <c r="AN960" s="25"/>
      <c r="AO960" s="25"/>
      <c r="AP960" s="25"/>
      <c r="AQ960" s="25"/>
      <c r="AR960" s="25"/>
      <c r="AS960" s="25"/>
      <c r="AT960" s="25"/>
      <c r="AU960" s="25"/>
      <c r="AV960" s="25"/>
      <c r="AW960" s="25"/>
      <c r="AX960" s="25"/>
      <c r="AY960" s="25"/>
      <c r="AZ960" s="25"/>
      <c r="BA960" s="25"/>
      <c r="BB960" s="25"/>
      <c r="BC960" s="25"/>
      <c r="BD960" s="25"/>
    </row>
    <row r="961" ht="15.75" customHeight="1">
      <c r="A961" s="25"/>
      <c r="B961" s="1"/>
      <c r="C961" s="25"/>
      <c r="D961" s="1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  <c r="AD961" s="25"/>
      <c r="AE961" s="25"/>
      <c r="AF961" s="25"/>
      <c r="AG961" s="25"/>
      <c r="AH961" s="25"/>
      <c r="AI961" s="25"/>
      <c r="AJ961" s="25"/>
      <c r="AK961" s="25"/>
      <c r="AL961" s="25"/>
      <c r="AM961" s="25"/>
      <c r="AN961" s="25"/>
      <c r="AO961" s="25"/>
      <c r="AP961" s="25"/>
      <c r="AQ961" s="25"/>
      <c r="AR961" s="25"/>
      <c r="AS961" s="25"/>
      <c r="AT961" s="25"/>
      <c r="AU961" s="25"/>
      <c r="AV961" s="25"/>
      <c r="AW961" s="25"/>
      <c r="AX961" s="25"/>
      <c r="AY961" s="25"/>
      <c r="AZ961" s="25"/>
      <c r="BA961" s="25"/>
      <c r="BB961" s="25"/>
      <c r="BC961" s="25"/>
      <c r="BD961" s="25"/>
    </row>
    <row r="962" ht="15.75" customHeight="1">
      <c r="A962" s="25"/>
      <c r="B962" s="1"/>
      <c r="C962" s="25"/>
      <c r="D962" s="1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  <c r="AC962" s="25"/>
      <c r="AD962" s="25"/>
      <c r="AE962" s="25"/>
      <c r="AF962" s="25"/>
      <c r="AG962" s="25"/>
      <c r="AH962" s="25"/>
      <c r="AI962" s="25"/>
      <c r="AJ962" s="25"/>
      <c r="AK962" s="25"/>
      <c r="AL962" s="25"/>
      <c r="AM962" s="25"/>
      <c r="AN962" s="25"/>
      <c r="AO962" s="25"/>
      <c r="AP962" s="25"/>
      <c r="AQ962" s="25"/>
      <c r="AR962" s="25"/>
      <c r="AS962" s="25"/>
      <c r="AT962" s="25"/>
      <c r="AU962" s="25"/>
      <c r="AV962" s="25"/>
      <c r="AW962" s="25"/>
      <c r="AX962" s="25"/>
      <c r="AY962" s="25"/>
      <c r="AZ962" s="25"/>
      <c r="BA962" s="25"/>
      <c r="BB962" s="25"/>
      <c r="BC962" s="25"/>
      <c r="BD962" s="25"/>
    </row>
    <row r="963" ht="15.75" customHeight="1">
      <c r="A963" s="25"/>
      <c r="B963" s="1"/>
      <c r="C963" s="25"/>
      <c r="D963" s="1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  <c r="AD963" s="25"/>
      <c r="AE963" s="25"/>
      <c r="AF963" s="25"/>
      <c r="AG963" s="25"/>
      <c r="AH963" s="25"/>
      <c r="AI963" s="25"/>
      <c r="AJ963" s="25"/>
      <c r="AK963" s="25"/>
      <c r="AL963" s="25"/>
      <c r="AM963" s="25"/>
      <c r="AN963" s="25"/>
      <c r="AO963" s="25"/>
      <c r="AP963" s="25"/>
      <c r="AQ963" s="25"/>
      <c r="AR963" s="25"/>
      <c r="AS963" s="25"/>
      <c r="AT963" s="25"/>
      <c r="AU963" s="25"/>
      <c r="AV963" s="25"/>
      <c r="AW963" s="25"/>
      <c r="AX963" s="25"/>
      <c r="AY963" s="25"/>
      <c r="AZ963" s="25"/>
      <c r="BA963" s="25"/>
      <c r="BB963" s="25"/>
      <c r="BC963" s="25"/>
      <c r="BD963" s="25"/>
    </row>
    <row r="964" ht="15.75" customHeight="1">
      <c r="A964" s="25"/>
      <c r="B964" s="1"/>
      <c r="C964" s="25"/>
      <c r="D964" s="1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  <c r="AG964" s="25"/>
      <c r="AH964" s="25"/>
      <c r="AI964" s="25"/>
      <c r="AJ964" s="25"/>
      <c r="AK964" s="25"/>
      <c r="AL964" s="25"/>
      <c r="AM964" s="25"/>
      <c r="AN964" s="25"/>
      <c r="AO964" s="25"/>
      <c r="AP964" s="25"/>
      <c r="AQ964" s="25"/>
      <c r="AR964" s="25"/>
      <c r="AS964" s="25"/>
      <c r="AT964" s="25"/>
      <c r="AU964" s="25"/>
      <c r="AV964" s="25"/>
      <c r="AW964" s="25"/>
      <c r="AX964" s="25"/>
      <c r="AY964" s="25"/>
      <c r="AZ964" s="25"/>
      <c r="BA964" s="25"/>
      <c r="BB964" s="25"/>
      <c r="BC964" s="25"/>
      <c r="BD964" s="25"/>
    </row>
    <row r="965" ht="15.75" customHeight="1">
      <c r="A965" s="25"/>
      <c r="B965" s="1"/>
      <c r="C965" s="25"/>
      <c r="D965" s="1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  <c r="AG965" s="25"/>
      <c r="AH965" s="25"/>
      <c r="AI965" s="25"/>
      <c r="AJ965" s="25"/>
      <c r="AK965" s="25"/>
      <c r="AL965" s="25"/>
      <c r="AM965" s="25"/>
      <c r="AN965" s="25"/>
      <c r="AO965" s="25"/>
      <c r="AP965" s="25"/>
      <c r="AQ965" s="25"/>
      <c r="AR965" s="25"/>
      <c r="AS965" s="25"/>
      <c r="AT965" s="25"/>
      <c r="AU965" s="25"/>
      <c r="AV965" s="25"/>
      <c r="AW965" s="25"/>
      <c r="AX965" s="25"/>
      <c r="AY965" s="25"/>
      <c r="AZ965" s="25"/>
      <c r="BA965" s="25"/>
      <c r="BB965" s="25"/>
      <c r="BC965" s="25"/>
      <c r="BD965" s="25"/>
    </row>
    <row r="966" ht="15.75" customHeight="1">
      <c r="A966" s="25"/>
      <c r="B966" s="1"/>
      <c r="C966" s="25"/>
      <c r="D966" s="1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  <c r="AG966" s="25"/>
      <c r="AH966" s="25"/>
      <c r="AI966" s="25"/>
      <c r="AJ966" s="25"/>
      <c r="AK966" s="25"/>
      <c r="AL966" s="25"/>
      <c r="AM966" s="25"/>
      <c r="AN966" s="25"/>
      <c r="AO966" s="25"/>
      <c r="AP966" s="25"/>
      <c r="AQ966" s="25"/>
      <c r="AR966" s="25"/>
      <c r="AS966" s="25"/>
      <c r="AT966" s="25"/>
      <c r="AU966" s="25"/>
      <c r="AV966" s="25"/>
      <c r="AW966" s="25"/>
      <c r="AX966" s="25"/>
      <c r="AY966" s="25"/>
      <c r="AZ966" s="25"/>
      <c r="BA966" s="25"/>
      <c r="BB966" s="25"/>
      <c r="BC966" s="25"/>
      <c r="BD966" s="25"/>
    </row>
    <row r="967" ht="15.75" customHeight="1">
      <c r="A967" s="25"/>
      <c r="B967" s="1"/>
      <c r="C967" s="25"/>
      <c r="D967" s="1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  <c r="AG967" s="25"/>
      <c r="AH967" s="25"/>
      <c r="AI967" s="25"/>
      <c r="AJ967" s="25"/>
      <c r="AK967" s="25"/>
      <c r="AL967" s="25"/>
      <c r="AM967" s="25"/>
      <c r="AN967" s="25"/>
      <c r="AO967" s="25"/>
      <c r="AP967" s="25"/>
      <c r="AQ967" s="25"/>
      <c r="AR967" s="25"/>
      <c r="AS967" s="25"/>
      <c r="AT967" s="25"/>
      <c r="AU967" s="25"/>
      <c r="AV967" s="25"/>
      <c r="AW967" s="25"/>
      <c r="AX967" s="25"/>
      <c r="AY967" s="25"/>
      <c r="AZ967" s="25"/>
      <c r="BA967" s="25"/>
      <c r="BB967" s="25"/>
      <c r="BC967" s="25"/>
      <c r="BD967" s="25"/>
    </row>
    <row r="968" ht="15.75" customHeight="1">
      <c r="A968" s="25"/>
      <c r="B968" s="1"/>
      <c r="C968" s="25"/>
      <c r="D968" s="1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  <c r="AG968" s="25"/>
      <c r="AH968" s="25"/>
      <c r="AI968" s="25"/>
      <c r="AJ968" s="25"/>
      <c r="AK968" s="25"/>
      <c r="AL968" s="25"/>
      <c r="AM968" s="25"/>
      <c r="AN968" s="25"/>
      <c r="AO968" s="25"/>
      <c r="AP968" s="25"/>
      <c r="AQ968" s="25"/>
      <c r="AR968" s="25"/>
      <c r="AS968" s="25"/>
      <c r="AT968" s="25"/>
      <c r="AU968" s="25"/>
      <c r="AV968" s="25"/>
      <c r="AW968" s="25"/>
      <c r="AX968" s="25"/>
      <c r="AY968" s="25"/>
      <c r="AZ968" s="25"/>
      <c r="BA968" s="25"/>
      <c r="BB968" s="25"/>
      <c r="BC968" s="25"/>
      <c r="BD968" s="25"/>
    </row>
    <row r="969" ht="15.75" customHeight="1">
      <c r="A969" s="25"/>
      <c r="B969" s="1"/>
      <c r="C969" s="25"/>
      <c r="D969" s="1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  <c r="AD969" s="25"/>
      <c r="AE969" s="25"/>
      <c r="AF969" s="25"/>
      <c r="AG969" s="25"/>
      <c r="AH969" s="25"/>
      <c r="AI969" s="25"/>
      <c r="AJ969" s="25"/>
      <c r="AK969" s="25"/>
      <c r="AL969" s="25"/>
      <c r="AM969" s="25"/>
      <c r="AN969" s="25"/>
      <c r="AO969" s="25"/>
      <c r="AP969" s="25"/>
      <c r="AQ969" s="25"/>
      <c r="AR969" s="25"/>
      <c r="AS969" s="25"/>
      <c r="AT969" s="25"/>
      <c r="AU969" s="25"/>
      <c r="AV969" s="25"/>
      <c r="AW969" s="25"/>
      <c r="AX969" s="25"/>
      <c r="AY969" s="25"/>
      <c r="AZ969" s="25"/>
      <c r="BA969" s="25"/>
      <c r="BB969" s="25"/>
      <c r="BC969" s="25"/>
      <c r="BD969" s="25"/>
    </row>
    <row r="970" ht="15.75" customHeight="1">
      <c r="A970" s="25"/>
      <c r="B970" s="1"/>
      <c r="C970" s="25"/>
      <c r="D970" s="1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  <c r="AG970" s="25"/>
      <c r="AH970" s="25"/>
      <c r="AI970" s="25"/>
      <c r="AJ970" s="25"/>
      <c r="AK970" s="25"/>
      <c r="AL970" s="25"/>
      <c r="AM970" s="25"/>
      <c r="AN970" s="25"/>
      <c r="AO970" s="25"/>
      <c r="AP970" s="25"/>
      <c r="AQ970" s="25"/>
      <c r="AR970" s="25"/>
      <c r="AS970" s="25"/>
      <c r="AT970" s="25"/>
      <c r="AU970" s="25"/>
      <c r="AV970" s="25"/>
      <c r="AW970" s="25"/>
      <c r="AX970" s="25"/>
      <c r="AY970" s="25"/>
      <c r="AZ970" s="25"/>
      <c r="BA970" s="25"/>
      <c r="BB970" s="25"/>
      <c r="BC970" s="25"/>
      <c r="BD970" s="25"/>
    </row>
    <row r="971" ht="15.75" customHeight="1">
      <c r="A971" s="25"/>
      <c r="B971" s="1"/>
      <c r="C971" s="25"/>
      <c r="D971" s="1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  <c r="AD971" s="25"/>
      <c r="AE971" s="25"/>
      <c r="AF971" s="25"/>
      <c r="AG971" s="25"/>
      <c r="AH971" s="25"/>
      <c r="AI971" s="25"/>
      <c r="AJ971" s="25"/>
      <c r="AK971" s="25"/>
      <c r="AL971" s="25"/>
      <c r="AM971" s="25"/>
      <c r="AN971" s="25"/>
      <c r="AO971" s="25"/>
      <c r="AP971" s="25"/>
      <c r="AQ971" s="25"/>
      <c r="AR971" s="25"/>
      <c r="AS971" s="25"/>
      <c r="AT971" s="25"/>
      <c r="AU971" s="25"/>
      <c r="AV971" s="25"/>
      <c r="AW971" s="25"/>
      <c r="AX971" s="25"/>
      <c r="AY971" s="25"/>
      <c r="AZ971" s="25"/>
      <c r="BA971" s="25"/>
      <c r="BB971" s="25"/>
      <c r="BC971" s="25"/>
      <c r="BD971" s="25"/>
    </row>
    <row r="972" ht="15.75" customHeight="1">
      <c r="A972" s="25"/>
      <c r="B972" s="1"/>
      <c r="C972" s="25"/>
      <c r="D972" s="1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  <c r="AG972" s="25"/>
      <c r="AH972" s="25"/>
      <c r="AI972" s="25"/>
      <c r="AJ972" s="25"/>
      <c r="AK972" s="25"/>
      <c r="AL972" s="25"/>
      <c r="AM972" s="25"/>
      <c r="AN972" s="25"/>
      <c r="AO972" s="25"/>
      <c r="AP972" s="25"/>
      <c r="AQ972" s="25"/>
      <c r="AR972" s="25"/>
      <c r="AS972" s="25"/>
      <c r="AT972" s="25"/>
      <c r="AU972" s="25"/>
      <c r="AV972" s="25"/>
      <c r="AW972" s="25"/>
      <c r="AX972" s="25"/>
      <c r="AY972" s="25"/>
      <c r="AZ972" s="25"/>
      <c r="BA972" s="25"/>
      <c r="BB972" s="25"/>
      <c r="BC972" s="25"/>
      <c r="BD972" s="25"/>
    </row>
    <row r="973" ht="15.75" customHeight="1">
      <c r="A973" s="25"/>
      <c r="B973" s="1"/>
      <c r="C973" s="25"/>
      <c r="D973" s="1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  <c r="AG973" s="25"/>
      <c r="AH973" s="25"/>
      <c r="AI973" s="25"/>
      <c r="AJ973" s="25"/>
      <c r="AK973" s="25"/>
      <c r="AL973" s="25"/>
      <c r="AM973" s="25"/>
      <c r="AN973" s="25"/>
      <c r="AO973" s="25"/>
      <c r="AP973" s="25"/>
      <c r="AQ973" s="25"/>
      <c r="AR973" s="25"/>
      <c r="AS973" s="25"/>
      <c r="AT973" s="25"/>
      <c r="AU973" s="25"/>
      <c r="AV973" s="25"/>
      <c r="AW973" s="25"/>
      <c r="AX973" s="25"/>
      <c r="AY973" s="25"/>
      <c r="AZ973" s="25"/>
      <c r="BA973" s="25"/>
      <c r="BB973" s="25"/>
      <c r="BC973" s="25"/>
      <c r="BD973" s="25"/>
    </row>
    <row r="974" ht="15.75" customHeight="1">
      <c r="A974" s="25"/>
      <c r="B974" s="1"/>
      <c r="C974" s="25"/>
      <c r="D974" s="1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  <c r="AC974" s="25"/>
      <c r="AD974" s="25"/>
      <c r="AE974" s="25"/>
      <c r="AF974" s="25"/>
      <c r="AG974" s="25"/>
      <c r="AH974" s="25"/>
      <c r="AI974" s="25"/>
      <c r="AJ974" s="25"/>
      <c r="AK974" s="25"/>
      <c r="AL974" s="25"/>
      <c r="AM974" s="25"/>
      <c r="AN974" s="25"/>
      <c r="AO974" s="25"/>
      <c r="AP974" s="25"/>
      <c r="AQ974" s="25"/>
      <c r="AR974" s="25"/>
      <c r="AS974" s="25"/>
      <c r="AT974" s="25"/>
      <c r="AU974" s="25"/>
      <c r="AV974" s="25"/>
      <c r="AW974" s="25"/>
      <c r="AX974" s="25"/>
      <c r="AY974" s="25"/>
      <c r="AZ974" s="25"/>
      <c r="BA974" s="25"/>
      <c r="BB974" s="25"/>
      <c r="BC974" s="25"/>
      <c r="BD974" s="25"/>
    </row>
    <row r="975" ht="15.75" customHeight="1">
      <c r="A975" s="25"/>
      <c r="B975" s="1"/>
      <c r="C975" s="25"/>
      <c r="D975" s="1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  <c r="AD975" s="25"/>
      <c r="AE975" s="25"/>
      <c r="AF975" s="25"/>
      <c r="AG975" s="25"/>
      <c r="AH975" s="25"/>
      <c r="AI975" s="25"/>
      <c r="AJ975" s="25"/>
      <c r="AK975" s="25"/>
      <c r="AL975" s="25"/>
      <c r="AM975" s="25"/>
      <c r="AN975" s="25"/>
      <c r="AO975" s="25"/>
      <c r="AP975" s="25"/>
      <c r="AQ975" s="25"/>
      <c r="AR975" s="25"/>
      <c r="AS975" s="25"/>
      <c r="AT975" s="25"/>
      <c r="AU975" s="25"/>
      <c r="AV975" s="25"/>
      <c r="AW975" s="25"/>
      <c r="AX975" s="25"/>
      <c r="AY975" s="25"/>
      <c r="AZ975" s="25"/>
      <c r="BA975" s="25"/>
      <c r="BB975" s="25"/>
      <c r="BC975" s="25"/>
      <c r="BD975" s="25"/>
    </row>
    <row r="976" ht="15.75" customHeight="1">
      <c r="A976" s="25"/>
      <c r="B976" s="1"/>
      <c r="C976" s="25"/>
      <c r="D976" s="1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  <c r="AG976" s="25"/>
      <c r="AH976" s="25"/>
      <c r="AI976" s="25"/>
      <c r="AJ976" s="25"/>
      <c r="AK976" s="25"/>
      <c r="AL976" s="25"/>
      <c r="AM976" s="25"/>
      <c r="AN976" s="25"/>
      <c r="AO976" s="25"/>
      <c r="AP976" s="25"/>
      <c r="AQ976" s="25"/>
      <c r="AR976" s="25"/>
      <c r="AS976" s="25"/>
      <c r="AT976" s="25"/>
      <c r="AU976" s="25"/>
      <c r="AV976" s="25"/>
      <c r="AW976" s="25"/>
      <c r="AX976" s="25"/>
      <c r="AY976" s="25"/>
      <c r="AZ976" s="25"/>
      <c r="BA976" s="25"/>
      <c r="BB976" s="25"/>
      <c r="BC976" s="25"/>
      <c r="BD976" s="25"/>
    </row>
    <row r="977" ht="15.75" customHeight="1">
      <c r="A977" s="25"/>
      <c r="B977" s="1"/>
      <c r="C977" s="25"/>
      <c r="D977" s="1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  <c r="AG977" s="25"/>
      <c r="AH977" s="25"/>
      <c r="AI977" s="25"/>
      <c r="AJ977" s="25"/>
      <c r="AK977" s="25"/>
      <c r="AL977" s="25"/>
      <c r="AM977" s="25"/>
      <c r="AN977" s="25"/>
      <c r="AO977" s="25"/>
      <c r="AP977" s="25"/>
      <c r="AQ977" s="25"/>
      <c r="AR977" s="25"/>
      <c r="AS977" s="25"/>
      <c r="AT977" s="25"/>
      <c r="AU977" s="25"/>
      <c r="AV977" s="25"/>
      <c r="AW977" s="25"/>
      <c r="AX977" s="25"/>
      <c r="AY977" s="25"/>
      <c r="AZ977" s="25"/>
      <c r="BA977" s="25"/>
      <c r="BB977" s="25"/>
      <c r="BC977" s="25"/>
      <c r="BD977" s="25"/>
    </row>
    <row r="978" ht="15.75" customHeight="1">
      <c r="A978" s="25"/>
      <c r="B978" s="1"/>
      <c r="C978" s="25"/>
      <c r="D978" s="1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  <c r="AG978" s="25"/>
      <c r="AH978" s="25"/>
      <c r="AI978" s="25"/>
      <c r="AJ978" s="25"/>
      <c r="AK978" s="25"/>
      <c r="AL978" s="25"/>
      <c r="AM978" s="25"/>
      <c r="AN978" s="25"/>
      <c r="AO978" s="25"/>
      <c r="AP978" s="25"/>
      <c r="AQ978" s="25"/>
      <c r="AR978" s="25"/>
      <c r="AS978" s="25"/>
      <c r="AT978" s="25"/>
      <c r="AU978" s="25"/>
      <c r="AV978" s="25"/>
      <c r="AW978" s="25"/>
      <c r="AX978" s="25"/>
      <c r="AY978" s="25"/>
      <c r="AZ978" s="25"/>
      <c r="BA978" s="25"/>
      <c r="BB978" s="25"/>
      <c r="BC978" s="25"/>
      <c r="BD978" s="25"/>
    </row>
    <row r="979" ht="15.75" customHeight="1">
      <c r="A979" s="25"/>
      <c r="B979" s="1"/>
      <c r="C979" s="25"/>
      <c r="D979" s="1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  <c r="AG979" s="25"/>
      <c r="AH979" s="25"/>
      <c r="AI979" s="25"/>
      <c r="AJ979" s="25"/>
      <c r="AK979" s="25"/>
      <c r="AL979" s="25"/>
      <c r="AM979" s="25"/>
      <c r="AN979" s="25"/>
      <c r="AO979" s="25"/>
      <c r="AP979" s="25"/>
      <c r="AQ979" s="25"/>
      <c r="AR979" s="25"/>
      <c r="AS979" s="25"/>
      <c r="AT979" s="25"/>
      <c r="AU979" s="25"/>
      <c r="AV979" s="25"/>
      <c r="AW979" s="25"/>
      <c r="AX979" s="25"/>
      <c r="AY979" s="25"/>
      <c r="AZ979" s="25"/>
      <c r="BA979" s="25"/>
      <c r="BB979" s="25"/>
      <c r="BC979" s="25"/>
      <c r="BD979" s="25"/>
    </row>
    <row r="980" ht="15.75" customHeight="1">
      <c r="A980" s="25"/>
      <c r="B980" s="1"/>
      <c r="C980" s="25"/>
      <c r="D980" s="1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  <c r="AG980" s="25"/>
      <c r="AH980" s="25"/>
      <c r="AI980" s="25"/>
      <c r="AJ980" s="25"/>
      <c r="AK980" s="25"/>
      <c r="AL980" s="25"/>
      <c r="AM980" s="25"/>
      <c r="AN980" s="25"/>
      <c r="AO980" s="25"/>
      <c r="AP980" s="25"/>
      <c r="AQ980" s="25"/>
      <c r="AR980" s="25"/>
      <c r="AS980" s="25"/>
      <c r="AT980" s="25"/>
      <c r="AU980" s="25"/>
      <c r="AV980" s="25"/>
      <c r="AW980" s="25"/>
      <c r="AX980" s="25"/>
      <c r="AY980" s="25"/>
      <c r="AZ980" s="25"/>
      <c r="BA980" s="25"/>
      <c r="BB980" s="25"/>
      <c r="BC980" s="25"/>
      <c r="BD980" s="25"/>
    </row>
    <row r="981" ht="15.75" customHeight="1">
      <c r="A981" s="25"/>
      <c r="B981" s="1"/>
      <c r="C981" s="25"/>
      <c r="D981" s="1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  <c r="AG981" s="25"/>
      <c r="AH981" s="25"/>
      <c r="AI981" s="25"/>
      <c r="AJ981" s="25"/>
      <c r="AK981" s="25"/>
      <c r="AL981" s="25"/>
      <c r="AM981" s="25"/>
      <c r="AN981" s="25"/>
      <c r="AO981" s="25"/>
      <c r="AP981" s="25"/>
      <c r="AQ981" s="25"/>
      <c r="AR981" s="25"/>
      <c r="AS981" s="25"/>
      <c r="AT981" s="25"/>
      <c r="AU981" s="25"/>
      <c r="AV981" s="25"/>
      <c r="AW981" s="25"/>
      <c r="AX981" s="25"/>
      <c r="AY981" s="25"/>
      <c r="AZ981" s="25"/>
      <c r="BA981" s="25"/>
      <c r="BB981" s="25"/>
      <c r="BC981" s="25"/>
      <c r="BD981" s="25"/>
    </row>
    <row r="982" ht="15.75" customHeight="1">
      <c r="A982" s="25"/>
      <c r="B982" s="1"/>
      <c r="C982" s="25"/>
      <c r="D982" s="1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  <c r="AG982" s="25"/>
      <c r="AH982" s="25"/>
      <c r="AI982" s="25"/>
      <c r="AJ982" s="25"/>
      <c r="AK982" s="25"/>
      <c r="AL982" s="25"/>
      <c r="AM982" s="25"/>
      <c r="AN982" s="25"/>
      <c r="AO982" s="25"/>
      <c r="AP982" s="25"/>
      <c r="AQ982" s="25"/>
      <c r="AR982" s="25"/>
      <c r="AS982" s="25"/>
      <c r="AT982" s="25"/>
      <c r="AU982" s="25"/>
      <c r="AV982" s="25"/>
      <c r="AW982" s="25"/>
      <c r="AX982" s="25"/>
      <c r="AY982" s="25"/>
      <c r="AZ982" s="25"/>
      <c r="BA982" s="25"/>
      <c r="BB982" s="25"/>
      <c r="BC982" s="25"/>
      <c r="BD982" s="25"/>
    </row>
    <row r="983" ht="15.75" customHeight="1">
      <c r="A983" s="25"/>
      <c r="B983" s="1"/>
      <c r="C983" s="25"/>
      <c r="D983" s="1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  <c r="AG983" s="25"/>
      <c r="AH983" s="25"/>
      <c r="AI983" s="25"/>
      <c r="AJ983" s="25"/>
      <c r="AK983" s="25"/>
      <c r="AL983" s="25"/>
      <c r="AM983" s="25"/>
      <c r="AN983" s="25"/>
      <c r="AO983" s="25"/>
      <c r="AP983" s="25"/>
      <c r="AQ983" s="25"/>
      <c r="AR983" s="25"/>
      <c r="AS983" s="25"/>
      <c r="AT983" s="25"/>
      <c r="AU983" s="25"/>
      <c r="AV983" s="25"/>
      <c r="AW983" s="25"/>
      <c r="AX983" s="25"/>
      <c r="AY983" s="25"/>
      <c r="AZ983" s="25"/>
      <c r="BA983" s="25"/>
      <c r="BB983" s="25"/>
      <c r="BC983" s="25"/>
      <c r="BD983" s="25"/>
    </row>
    <row r="984" ht="15.75" customHeight="1">
      <c r="A984" s="25"/>
      <c r="B984" s="1"/>
      <c r="C984" s="25"/>
      <c r="D984" s="1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  <c r="AG984" s="25"/>
      <c r="AH984" s="25"/>
      <c r="AI984" s="25"/>
      <c r="AJ984" s="25"/>
      <c r="AK984" s="25"/>
      <c r="AL984" s="25"/>
      <c r="AM984" s="25"/>
      <c r="AN984" s="25"/>
      <c r="AO984" s="25"/>
      <c r="AP984" s="25"/>
      <c r="AQ984" s="25"/>
      <c r="AR984" s="25"/>
      <c r="AS984" s="25"/>
      <c r="AT984" s="25"/>
      <c r="AU984" s="25"/>
      <c r="AV984" s="25"/>
      <c r="AW984" s="25"/>
      <c r="AX984" s="25"/>
      <c r="AY984" s="25"/>
      <c r="AZ984" s="25"/>
      <c r="BA984" s="25"/>
      <c r="BB984" s="25"/>
      <c r="BC984" s="25"/>
      <c r="BD984" s="25"/>
    </row>
    <row r="985" ht="15.75" customHeight="1">
      <c r="A985" s="25"/>
      <c r="B985" s="1"/>
      <c r="C985" s="25"/>
      <c r="D985" s="1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  <c r="AG985" s="25"/>
      <c r="AH985" s="25"/>
      <c r="AI985" s="25"/>
      <c r="AJ985" s="25"/>
      <c r="AK985" s="25"/>
      <c r="AL985" s="25"/>
      <c r="AM985" s="25"/>
      <c r="AN985" s="25"/>
      <c r="AO985" s="25"/>
      <c r="AP985" s="25"/>
      <c r="AQ985" s="25"/>
      <c r="AR985" s="25"/>
      <c r="AS985" s="25"/>
      <c r="AT985" s="25"/>
      <c r="AU985" s="25"/>
      <c r="AV985" s="25"/>
      <c r="AW985" s="25"/>
      <c r="AX985" s="25"/>
      <c r="AY985" s="25"/>
      <c r="AZ985" s="25"/>
      <c r="BA985" s="25"/>
      <c r="BB985" s="25"/>
      <c r="BC985" s="25"/>
      <c r="BD985" s="25"/>
    </row>
    <row r="986" ht="15.75" customHeight="1">
      <c r="A986" s="25"/>
      <c r="B986" s="1"/>
      <c r="C986" s="25"/>
      <c r="D986" s="1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  <c r="AG986" s="25"/>
      <c r="AH986" s="25"/>
      <c r="AI986" s="25"/>
      <c r="AJ986" s="25"/>
      <c r="AK986" s="25"/>
      <c r="AL986" s="25"/>
      <c r="AM986" s="25"/>
      <c r="AN986" s="25"/>
      <c r="AO986" s="25"/>
      <c r="AP986" s="25"/>
      <c r="AQ986" s="25"/>
      <c r="AR986" s="25"/>
      <c r="AS986" s="25"/>
      <c r="AT986" s="25"/>
      <c r="AU986" s="25"/>
      <c r="AV986" s="25"/>
      <c r="AW986" s="25"/>
      <c r="AX986" s="25"/>
      <c r="AY986" s="25"/>
      <c r="AZ986" s="25"/>
      <c r="BA986" s="25"/>
      <c r="BB986" s="25"/>
      <c r="BC986" s="25"/>
      <c r="BD986" s="25"/>
    </row>
    <row r="987" ht="15.75" customHeight="1">
      <c r="A987" s="25"/>
      <c r="B987" s="1"/>
      <c r="C987" s="25"/>
      <c r="D987" s="1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  <c r="AG987" s="25"/>
      <c r="AH987" s="25"/>
      <c r="AI987" s="25"/>
      <c r="AJ987" s="25"/>
      <c r="AK987" s="25"/>
      <c r="AL987" s="25"/>
      <c r="AM987" s="25"/>
      <c r="AN987" s="25"/>
      <c r="AO987" s="25"/>
      <c r="AP987" s="25"/>
      <c r="AQ987" s="25"/>
      <c r="AR987" s="25"/>
      <c r="AS987" s="25"/>
      <c r="AT987" s="25"/>
      <c r="AU987" s="25"/>
      <c r="AV987" s="25"/>
      <c r="AW987" s="25"/>
      <c r="AX987" s="25"/>
      <c r="AY987" s="25"/>
      <c r="AZ987" s="25"/>
      <c r="BA987" s="25"/>
      <c r="BB987" s="25"/>
      <c r="BC987" s="25"/>
      <c r="BD987" s="25"/>
    </row>
    <row r="988" ht="15.75" customHeight="1">
      <c r="A988" s="25"/>
      <c r="B988" s="1"/>
      <c r="C988" s="25"/>
      <c r="D988" s="1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  <c r="AG988" s="25"/>
      <c r="AH988" s="25"/>
      <c r="AI988" s="25"/>
      <c r="AJ988" s="25"/>
      <c r="AK988" s="25"/>
      <c r="AL988" s="25"/>
      <c r="AM988" s="25"/>
      <c r="AN988" s="25"/>
      <c r="AO988" s="25"/>
      <c r="AP988" s="25"/>
      <c r="AQ988" s="25"/>
      <c r="AR988" s="25"/>
      <c r="AS988" s="25"/>
      <c r="AT988" s="25"/>
      <c r="AU988" s="25"/>
      <c r="AV988" s="25"/>
      <c r="AW988" s="25"/>
      <c r="AX988" s="25"/>
      <c r="AY988" s="25"/>
      <c r="AZ988" s="25"/>
      <c r="BA988" s="25"/>
      <c r="BB988" s="25"/>
      <c r="BC988" s="25"/>
      <c r="BD988" s="25"/>
    </row>
    <row r="989" ht="15.75" customHeight="1">
      <c r="A989" s="25"/>
      <c r="B989" s="1"/>
      <c r="C989" s="25"/>
      <c r="D989" s="1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  <c r="AG989" s="25"/>
      <c r="AH989" s="25"/>
      <c r="AI989" s="25"/>
      <c r="AJ989" s="25"/>
      <c r="AK989" s="25"/>
      <c r="AL989" s="25"/>
      <c r="AM989" s="25"/>
      <c r="AN989" s="25"/>
      <c r="AO989" s="25"/>
      <c r="AP989" s="25"/>
      <c r="AQ989" s="25"/>
      <c r="AR989" s="25"/>
      <c r="AS989" s="25"/>
      <c r="AT989" s="25"/>
      <c r="AU989" s="25"/>
      <c r="AV989" s="25"/>
      <c r="AW989" s="25"/>
      <c r="AX989" s="25"/>
      <c r="AY989" s="25"/>
      <c r="AZ989" s="25"/>
      <c r="BA989" s="25"/>
      <c r="BB989" s="25"/>
      <c r="BC989" s="25"/>
      <c r="BD989" s="25"/>
    </row>
    <row r="990" ht="15.75" customHeight="1">
      <c r="A990" s="25"/>
      <c r="B990" s="1"/>
      <c r="C990" s="25"/>
      <c r="D990" s="1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  <c r="AC990" s="25"/>
      <c r="AD990" s="25"/>
      <c r="AE990" s="25"/>
      <c r="AF990" s="25"/>
      <c r="AG990" s="25"/>
      <c r="AH990" s="25"/>
      <c r="AI990" s="25"/>
      <c r="AJ990" s="25"/>
      <c r="AK990" s="25"/>
      <c r="AL990" s="25"/>
      <c r="AM990" s="25"/>
      <c r="AN990" s="25"/>
      <c r="AO990" s="25"/>
      <c r="AP990" s="25"/>
      <c r="AQ990" s="25"/>
      <c r="AR990" s="25"/>
      <c r="AS990" s="25"/>
      <c r="AT990" s="25"/>
      <c r="AU990" s="25"/>
      <c r="AV990" s="25"/>
      <c r="AW990" s="25"/>
      <c r="AX990" s="25"/>
      <c r="AY990" s="25"/>
      <c r="AZ990" s="25"/>
      <c r="BA990" s="25"/>
      <c r="BB990" s="25"/>
      <c r="BC990" s="25"/>
      <c r="BD990" s="25"/>
    </row>
    <row r="991" ht="15.75" customHeight="1">
      <c r="A991" s="25"/>
      <c r="B991" s="1"/>
      <c r="C991" s="25"/>
      <c r="D991" s="1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  <c r="AD991" s="25"/>
      <c r="AE991" s="25"/>
      <c r="AF991" s="25"/>
      <c r="AG991" s="25"/>
      <c r="AH991" s="25"/>
      <c r="AI991" s="25"/>
      <c r="AJ991" s="25"/>
      <c r="AK991" s="25"/>
      <c r="AL991" s="25"/>
      <c r="AM991" s="25"/>
      <c r="AN991" s="25"/>
      <c r="AO991" s="25"/>
      <c r="AP991" s="25"/>
      <c r="AQ991" s="25"/>
      <c r="AR991" s="25"/>
      <c r="AS991" s="25"/>
      <c r="AT991" s="25"/>
      <c r="AU991" s="25"/>
      <c r="AV991" s="25"/>
      <c r="AW991" s="25"/>
      <c r="AX991" s="25"/>
      <c r="AY991" s="25"/>
      <c r="AZ991" s="25"/>
      <c r="BA991" s="25"/>
      <c r="BB991" s="25"/>
      <c r="BC991" s="25"/>
      <c r="BD991" s="25"/>
    </row>
    <row r="992" ht="15.75" customHeight="1">
      <c r="A992" s="25"/>
      <c r="B992" s="1"/>
      <c r="C992" s="25"/>
      <c r="D992" s="1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  <c r="AC992" s="25"/>
      <c r="AD992" s="25"/>
      <c r="AE992" s="25"/>
      <c r="AF992" s="25"/>
      <c r="AG992" s="25"/>
      <c r="AH992" s="25"/>
      <c r="AI992" s="25"/>
      <c r="AJ992" s="25"/>
      <c r="AK992" s="25"/>
      <c r="AL992" s="25"/>
      <c r="AM992" s="25"/>
      <c r="AN992" s="25"/>
      <c r="AO992" s="25"/>
      <c r="AP992" s="25"/>
      <c r="AQ992" s="25"/>
      <c r="AR992" s="25"/>
      <c r="AS992" s="25"/>
      <c r="AT992" s="25"/>
      <c r="AU992" s="25"/>
      <c r="AV992" s="25"/>
      <c r="AW992" s="25"/>
      <c r="AX992" s="25"/>
      <c r="AY992" s="25"/>
      <c r="AZ992" s="25"/>
      <c r="BA992" s="25"/>
      <c r="BB992" s="25"/>
      <c r="BC992" s="25"/>
      <c r="BD992" s="25"/>
    </row>
    <row r="993" ht="15.75" customHeight="1">
      <c r="A993" s="25"/>
      <c r="B993" s="1"/>
      <c r="C993" s="25"/>
      <c r="D993" s="1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  <c r="AD993" s="25"/>
      <c r="AE993" s="25"/>
      <c r="AF993" s="25"/>
      <c r="AG993" s="25"/>
      <c r="AH993" s="25"/>
      <c r="AI993" s="25"/>
      <c r="AJ993" s="25"/>
      <c r="AK993" s="25"/>
      <c r="AL993" s="25"/>
      <c r="AM993" s="25"/>
      <c r="AN993" s="25"/>
      <c r="AO993" s="25"/>
      <c r="AP993" s="25"/>
      <c r="AQ993" s="25"/>
      <c r="AR993" s="25"/>
      <c r="AS993" s="25"/>
      <c r="AT993" s="25"/>
      <c r="AU993" s="25"/>
      <c r="AV993" s="25"/>
      <c r="AW993" s="25"/>
      <c r="AX993" s="25"/>
      <c r="AY993" s="25"/>
      <c r="AZ993" s="25"/>
      <c r="BA993" s="25"/>
      <c r="BB993" s="25"/>
      <c r="BC993" s="25"/>
      <c r="BD993" s="25"/>
    </row>
    <row r="994" ht="15.75" customHeight="1">
      <c r="A994" s="25"/>
      <c r="B994" s="1"/>
      <c r="C994" s="25"/>
      <c r="D994" s="1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  <c r="AC994" s="25"/>
      <c r="AD994" s="25"/>
      <c r="AE994" s="25"/>
      <c r="AF994" s="25"/>
      <c r="AG994" s="25"/>
      <c r="AH994" s="25"/>
      <c r="AI994" s="25"/>
      <c r="AJ994" s="25"/>
      <c r="AK994" s="25"/>
      <c r="AL994" s="25"/>
      <c r="AM994" s="25"/>
      <c r="AN994" s="25"/>
      <c r="AO994" s="25"/>
      <c r="AP994" s="25"/>
      <c r="AQ994" s="25"/>
      <c r="AR994" s="25"/>
      <c r="AS994" s="25"/>
      <c r="AT994" s="25"/>
      <c r="AU994" s="25"/>
      <c r="AV994" s="25"/>
      <c r="AW994" s="25"/>
      <c r="AX994" s="25"/>
      <c r="AY994" s="25"/>
      <c r="AZ994" s="25"/>
      <c r="BA994" s="25"/>
      <c r="BB994" s="25"/>
      <c r="BC994" s="25"/>
      <c r="BD994" s="25"/>
    </row>
    <row r="995" ht="15.75" customHeight="1">
      <c r="A995" s="25"/>
      <c r="B995" s="1"/>
      <c r="C995" s="25"/>
      <c r="D995" s="1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  <c r="AG995" s="25"/>
      <c r="AH995" s="25"/>
      <c r="AI995" s="25"/>
      <c r="AJ995" s="25"/>
      <c r="AK995" s="25"/>
      <c r="AL995" s="25"/>
      <c r="AM995" s="25"/>
      <c r="AN995" s="25"/>
      <c r="AO995" s="25"/>
      <c r="AP995" s="25"/>
      <c r="AQ995" s="25"/>
      <c r="AR995" s="25"/>
      <c r="AS995" s="25"/>
      <c r="AT995" s="25"/>
      <c r="AU995" s="25"/>
      <c r="AV995" s="25"/>
      <c r="AW995" s="25"/>
      <c r="AX995" s="25"/>
      <c r="AY995" s="25"/>
      <c r="AZ995" s="25"/>
      <c r="BA995" s="25"/>
      <c r="BB995" s="25"/>
      <c r="BC995" s="25"/>
      <c r="BD995" s="25"/>
    </row>
    <row r="996" ht="15.75" customHeight="1">
      <c r="A996" s="25"/>
      <c r="B996" s="1"/>
      <c r="C996" s="25"/>
      <c r="D996" s="1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  <c r="AC996" s="25"/>
      <c r="AD996" s="25"/>
      <c r="AE996" s="25"/>
      <c r="AF996" s="25"/>
      <c r="AG996" s="25"/>
      <c r="AH996" s="25"/>
      <c r="AI996" s="25"/>
      <c r="AJ996" s="25"/>
      <c r="AK996" s="25"/>
      <c r="AL996" s="25"/>
      <c r="AM996" s="25"/>
      <c r="AN996" s="25"/>
      <c r="AO996" s="25"/>
      <c r="AP996" s="25"/>
      <c r="AQ996" s="25"/>
      <c r="AR996" s="25"/>
      <c r="AS996" s="25"/>
      <c r="AT996" s="25"/>
      <c r="AU996" s="25"/>
      <c r="AV996" s="25"/>
      <c r="AW996" s="25"/>
      <c r="AX996" s="25"/>
      <c r="AY996" s="25"/>
      <c r="AZ996" s="25"/>
      <c r="BA996" s="25"/>
      <c r="BB996" s="25"/>
      <c r="BC996" s="25"/>
      <c r="BD996" s="25"/>
    </row>
    <row r="997" ht="15.75" customHeight="1">
      <c r="A997" s="25"/>
      <c r="B997" s="1"/>
      <c r="C997" s="25"/>
      <c r="D997" s="1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  <c r="AD997" s="25"/>
      <c r="AE997" s="25"/>
      <c r="AF997" s="25"/>
      <c r="AG997" s="25"/>
      <c r="AH997" s="25"/>
      <c r="AI997" s="25"/>
      <c r="AJ997" s="25"/>
      <c r="AK997" s="25"/>
      <c r="AL997" s="25"/>
      <c r="AM997" s="25"/>
      <c r="AN997" s="25"/>
      <c r="AO997" s="25"/>
      <c r="AP997" s="25"/>
      <c r="AQ997" s="25"/>
      <c r="AR997" s="25"/>
      <c r="AS997" s="25"/>
      <c r="AT997" s="25"/>
      <c r="AU997" s="25"/>
      <c r="AV997" s="25"/>
      <c r="AW997" s="25"/>
      <c r="AX997" s="25"/>
      <c r="AY997" s="25"/>
      <c r="AZ997" s="25"/>
      <c r="BA997" s="25"/>
      <c r="BB997" s="25"/>
      <c r="BC997" s="25"/>
      <c r="BD997" s="25"/>
    </row>
    <row r="998" ht="15.75" customHeight="1">
      <c r="A998" s="25"/>
      <c r="B998" s="1"/>
      <c r="C998" s="25"/>
      <c r="D998" s="1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  <c r="AG998" s="25"/>
      <c r="AH998" s="25"/>
      <c r="AI998" s="25"/>
      <c r="AJ998" s="25"/>
      <c r="AK998" s="25"/>
      <c r="AL998" s="25"/>
      <c r="AM998" s="25"/>
      <c r="AN998" s="25"/>
      <c r="AO998" s="25"/>
      <c r="AP998" s="25"/>
      <c r="AQ998" s="25"/>
      <c r="AR998" s="25"/>
      <c r="AS998" s="25"/>
      <c r="AT998" s="25"/>
      <c r="AU998" s="25"/>
      <c r="AV998" s="25"/>
      <c r="AW998" s="25"/>
      <c r="AX998" s="25"/>
      <c r="AY998" s="25"/>
      <c r="AZ998" s="25"/>
      <c r="BA998" s="25"/>
      <c r="BB998" s="25"/>
      <c r="BC998" s="25"/>
      <c r="BD998" s="25"/>
    </row>
    <row r="999" ht="15.75" customHeight="1">
      <c r="A999" s="25"/>
      <c r="B999" s="1"/>
      <c r="C999" s="25"/>
      <c r="D999" s="1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  <c r="AG999" s="25"/>
      <c r="AH999" s="25"/>
      <c r="AI999" s="25"/>
      <c r="AJ999" s="25"/>
      <c r="AK999" s="25"/>
      <c r="AL999" s="25"/>
      <c r="AM999" s="25"/>
      <c r="AN999" s="25"/>
      <c r="AO999" s="25"/>
      <c r="AP999" s="25"/>
      <c r="AQ999" s="25"/>
      <c r="AR999" s="25"/>
      <c r="AS999" s="25"/>
      <c r="AT999" s="25"/>
      <c r="AU999" s="25"/>
      <c r="AV999" s="25"/>
      <c r="AW999" s="25"/>
      <c r="AX999" s="25"/>
      <c r="AY999" s="25"/>
      <c r="AZ999" s="25"/>
      <c r="BA999" s="25"/>
      <c r="BB999" s="25"/>
      <c r="BC999" s="25"/>
      <c r="BD999" s="25"/>
    </row>
    <row r="1000" ht="15.75" customHeight="1">
      <c r="A1000" s="25"/>
      <c r="B1000" s="1"/>
      <c r="C1000" s="25"/>
      <c r="D1000" s="1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  <c r="AB1000" s="25"/>
      <c r="AC1000" s="25"/>
      <c r="AD1000" s="25"/>
      <c r="AE1000" s="25"/>
      <c r="AF1000" s="25"/>
      <c r="AG1000" s="25"/>
      <c r="AH1000" s="25"/>
      <c r="AI1000" s="25"/>
      <c r="AJ1000" s="25"/>
      <c r="AK1000" s="25"/>
      <c r="AL1000" s="25"/>
      <c r="AM1000" s="25"/>
      <c r="AN1000" s="25"/>
      <c r="AO1000" s="25"/>
      <c r="AP1000" s="25"/>
      <c r="AQ1000" s="25"/>
      <c r="AR1000" s="25"/>
      <c r="AS1000" s="25"/>
      <c r="AT1000" s="25"/>
      <c r="AU1000" s="25"/>
      <c r="AV1000" s="25"/>
      <c r="AW1000" s="25"/>
      <c r="AX1000" s="25"/>
      <c r="AY1000" s="25"/>
      <c r="AZ1000" s="25"/>
      <c r="BA1000" s="25"/>
      <c r="BB1000" s="25"/>
      <c r="BC1000" s="25"/>
      <c r="BD1000" s="25"/>
    </row>
  </sheetData>
  <mergeCells count="18">
    <mergeCell ref="U2:W2"/>
    <mergeCell ref="X2:Z2"/>
    <mergeCell ref="AA2:AC2"/>
    <mergeCell ref="AD2:AF2"/>
    <mergeCell ref="AK2:AM2"/>
    <mergeCell ref="AN2:AP2"/>
    <mergeCell ref="AQ2:AS2"/>
    <mergeCell ref="AT2:AV2"/>
    <mergeCell ref="AW2:AY2"/>
    <mergeCell ref="AZ2:BC2"/>
    <mergeCell ref="G1:H2"/>
    <mergeCell ref="I1:AI1"/>
    <mergeCell ref="E2:F2"/>
    <mergeCell ref="I2:K2"/>
    <mergeCell ref="L2:N2"/>
    <mergeCell ref="O2:Q2"/>
    <mergeCell ref="R2:T2"/>
    <mergeCell ref="AG2:AI2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17.43"/>
    <col customWidth="1" min="4" max="6" width="8.71"/>
    <col customWidth="1" min="7" max="7" width="36.86"/>
    <col customWidth="1" min="8" max="26" width="8.71"/>
  </cols>
  <sheetData>
    <row r="1">
      <c r="A1" s="2" t="s">
        <v>61</v>
      </c>
      <c r="B1" s="5" t="s">
        <v>62</v>
      </c>
      <c r="C1" s="79" t="s">
        <v>5</v>
      </c>
      <c r="D1" s="2" t="s">
        <v>63</v>
      </c>
      <c r="E1" s="2" t="s">
        <v>64</v>
      </c>
      <c r="F1" s="6" t="s">
        <v>65</v>
      </c>
      <c r="G1" s="6" t="s">
        <v>66</v>
      </c>
      <c r="H1" s="5" t="s">
        <v>67</v>
      </c>
      <c r="I1" s="6" t="s">
        <v>33</v>
      </c>
      <c r="J1" s="6" t="s">
        <v>34</v>
      </c>
      <c r="K1" s="6" t="s">
        <v>35</v>
      </c>
      <c r="L1" s="80" t="s">
        <v>68</v>
      </c>
    </row>
    <row r="2">
      <c r="A2" s="22">
        <v>1.0</v>
      </c>
      <c r="B2" s="22" t="s">
        <v>69</v>
      </c>
      <c r="C2" s="79" t="s">
        <v>44</v>
      </c>
      <c r="D2" s="79">
        <v>1.0</v>
      </c>
      <c r="E2" s="22" t="s">
        <v>45</v>
      </c>
      <c r="F2" s="22" t="s">
        <v>70</v>
      </c>
      <c r="G2" s="1" t="s">
        <v>46</v>
      </c>
      <c r="H2" s="23">
        <v>56.0</v>
      </c>
      <c r="I2" s="25">
        <v>3.9</v>
      </c>
      <c r="J2" s="25">
        <v>2.86</v>
      </c>
      <c r="K2" s="25">
        <v>12.8</v>
      </c>
      <c r="L2" s="81">
        <f t="shared" ref="L2:L3" si="1">J2/(5*3.9*0.0001)</f>
        <v>1466.666667</v>
      </c>
    </row>
    <row r="3">
      <c r="A3" s="22">
        <v>46.0</v>
      </c>
      <c r="B3" s="22" t="s">
        <v>69</v>
      </c>
      <c r="C3" s="79"/>
      <c r="D3" s="79">
        <v>2.0</v>
      </c>
      <c r="E3" s="22" t="s">
        <v>47</v>
      </c>
      <c r="F3" s="22" t="s">
        <v>71</v>
      </c>
      <c r="G3" s="1" t="s">
        <v>46</v>
      </c>
      <c r="H3" s="23">
        <v>58.0</v>
      </c>
      <c r="I3" s="25">
        <v>7.831</v>
      </c>
      <c r="J3" s="25">
        <v>4.25</v>
      </c>
      <c r="K3" s="25">
        <v>13.9</v>
      </c>
      <c r="L3" s="81">
        <f t="shared" si="1"/>
        <v>2179.487179</v>
      </c>
    </row>
    <row r="4">
      <c r="A4" s="22"/>
      <c r="B4" s="22"/>
      <c r="C4" s="79" t="s">
        <v>48</v>
      </c>
      <c r="D4" s="79"/>
      <c r="E4" s="22"/>
      <c r="F4" s="22"/>
      <c r="G4" s="1"/>
      <c r="H4" s="60">
        <f t="shared" ref="H4:L4" si="2">AVERAGE(H2:H3)</f>
        <v>57</v>
      </c>
      <c r="I4" s="60">
        <f t="shared" si="2"/>
        <v>5.8655</v>
      </c>
      <c r="J4" s="60">
        <f t="shared" si="2"/>
        <v>3.555</v>
      </c>
      <c r="K4" s="60">
        <f t="shared" si="2"/>
        <v>13.35</v>
      </c>
      <c r="L4" s="60">
        <f t="shared" si="2"/>
        <v>1823.076923</v>
      </c>
    </row>
    <row r="5">
      <c r="A5" s="22"/>
      <c r="B5" s="22"/>
      <c r="C5" s="79"/>
      <c r="D5" s="79"/>
      <c r="E5" s="22"/>
      <c r="F5" s="22"/>
      <c r="G5" s="1"/>
      <c r="H5" s="23"/>
      <c r="I5" s="25"/>
      <c r="J5" s="25"/>
      <c r="K5" s="25"/>
      <c r="L5" s="81"/>
    </row>
    <row r="6">
      <c r="A6" s="22">
        <v>45.0</v>
      </c>
      <c r="B6" s="22" t="s">
        <v>69</v>
      </c>
      <c r="C6" s="79"/>
      <c r="D6" s="79">
        <v>2.0</v>
      </c>
      <c r="E6" s="22" t="s">
        <v>49</v>
      </c>
      <c r="F6" s="22" t="s">
        <v>72</v>
      </c>
      <c r="G6" s="1" t="s">
        <v>50</v>
      </c>
      <c r="H6" s="23">
        <v>51.0</v>
      </c>
      <c r="I6" s="25">
        <v>6.453</v>
      </c>
      <c r="J6" s="25">
        <v>2.68</v>
      </c>
      <c r="K6" s="25">
        <v>13.2</v>
      </c>
      <c r="L6" s="81">
        <f t="shared" ref="L6:L8" si="3">J6/(5*3.9*0.0001)</f>
        <v>1374.358974</v>
      </c>
    </row>
    <row r="7">
      <c r="A7" s="22">
        <v>58.0</v>
      </c>
      <c r="B7" s="22" t="s">
        <v>69</v>
      </c>
      <c r="C7" s="79" t="s">
        <v>44</v>
      </c>
      <c r="D7" s="79">
        <v>3.0</v>
      </c>
      <c r="E7" s="22" t="s">
        <v>51</v>
      </c>
      <c r="F7" s="22" t="s">
        <v>73</v>
      </c>
      <c r="G7" s="1" t="s">
        <v>50</v>
      </c>
      <c r="H7" s="23">
        <v>69.0</v>
      </c>
      <c r="I7" s="25">
        <v>6.79</v>
      </c>
      <c r="J7" s="25">
        <v>3.43</v>
      </c>
      <c r="K7" s="25">
        <v>13.7</v>
      </c>
      <c r="L7" s="81">
        <f t="shared" si="3"/>
        <v>1758.974359</v>
      </c>
    </row>
    <row r="8">
      <c r="A8" s="22">
        <v>2.0</v>
      </c>
      <c r="B8" s="22" t="s">
        <v>69</v>
      </c>
      <c r="C8" s="79"/>
      <c r="D8" s="79">
        <v>1.0</v>
      </c>
      <c r="E8" s="22" t="s">
        <v>49</v>
      </c>
      <c r="F8" s="22" t="s">
        <v>72</v>
      </c>
      <c r="G8" s="1" t="s">
        <v>50</v>
      </c>
      <c r="H8" s="23">
        <v>59.0</v>
      </c>
      <c r="I8" s="25">
        <v>3.0</v>
      </c>
      <c r="J8" s="25">
        <v>2.18</v>
      </c>
      <c r="K8" s="25">
        <v>12.5</v>
      </c>
      <c r="L8" s="81">
        <f t="shared" si="3"/>
        <v>1117.948718</v>
      </c>
    </row>
    <row r="9">
      <c r="A9" s="22"/>
      <c r="B9" s="22"/>
      <c r="C9" s="79" t="s">
        <v>48</v>
      </c>
      <c r="D9" s="79"/>
      <c r="E9" s="22"/>
      <c r="F9" s="22"/>
      <c r="G9" s="1"/>
      <c r="H9" s="60">
        <f t="shared" ref="H9:L9" si="4">AVERAGE(H6:H8)</f>
        <v>59.66666667</v>
      </c>
      <c r="I9" s="60">
        <f t="shared" si="4"/>
        <v>5.414333333</v>
      </c>
      <c r="J9" s="60">
        <f t="shared" si="4"/>
        <v>2.763333333</v>
      </c>
      <c r="K9" s="60">
        <f t="shared" si="4"/>
        <v>13.13333333</v>
      </c>
      <c r="L9" s="60">
        <f t="shared" si="4"/>
        <v>1417.094017</v>
      </c>
    </row>
    <row r="10">
      <c r="A10" s="22"/>
      <c r="B10" s="22"/>
      <c r="C10" s="79"/>
      <c r="D10" s="79"/>
      <c r="E10" s="22"/>
      <c r="F10" s="22"/>
      <c r="G10" s="1"/>
      <c r="H10" s="23"/>
      <c r="I10" s="25"/>
      <c r="J10" s="25"/>
      <c r="K10" s="25"/>
      <c r="L10" s="81"/>
    </row>
    <row r="11">
      <c r="A11" s="22">
        <v>6.0</v>
      </c>
      <c r="B11" s="22" t="s">
        <v>69</v>
      </c>
      <c r="C11" s="79"/>
      <c r="D11" s="79">
        <v>1.0</v>
      </c>
      <c r="E11" s="22" t="s">
        <v>54</v>
      </c>
      <c r="F11" s="22" t="s">
        <v>74</v>
      </c>
      <c r="G11" s="1" t="s">
        <v>53</v>
      </c>
      <c r="H11" s="23">
        <v>56.0</v>
      </c>
      <c r="I11" s="25">
        <v>2.08</v>
      </c>
      <c r="J11" s="25">
        <v>1.44</v>
      </c>
      <c r="K11" s="25">
        <v>12.2</v>
      </c>
      <c r="L11" s="81">
        <f t="shared" ref="L11:L12" si="5">J11/(5*3.9*0.0001)</f>
        <v>738.4615385</v>
      </c>
    </row>
    <row r="12">
      <c r="A12" s="22">
        <v>62.0</v>
      </c>
      <c r="B12" s="22" t="s">
        <v>69</v>
      </c>
      <c r="C12" s="79"/>
      <c r="D12" s="79">
        <v>3.0</v>
      </c>
      <c r="E12" s="22" t="s">
        <v>52</v>
      </c>
      <c r="F12" s="22" t="s">
        <v>75</v>
      </c>
      <c r="G12" s="1" t="s">
        <v>53</v>
      </c>
      <c r="H12" s="23">
        <v>67.0</v>
      </c>
      <c r="I12" s="25">
        <v>6.7</v>
      </c>
      <c r="J12" s="25">
        <v>4.98</v>
      </c>
      <c r="K12" s="25">
        <v>13.5</v>
      </c>
      <c r="L12" s="81">
        <f t="shared" si="5"/>
        <v>2553.846154</v>
      </c>
    </row>
    <row r="13">
      <c r="A13" s="22"/>
      <c r="B13" s="22"/>
      <c r="C13" s="79" t="s">
        <v>48</v>
      </c>
      <c r="D13" s="79"/>
      <c r="E13" s="22"/>
      <c r="F13" s="22"/>
      <c r="G13" s="1"/>
      <c r="H13" s="60">
        <f t="shared" ref="H13:L13" si="6">AVERAGE(H11:H12)</f>
        <v>61.5</v>
      </c>
      <c r="I13" s="60">
        <f t="shared" si="6"/>
        <v>4.39</v>
      </c>
      <c r="J13" s="60">
        <f t="shared" si="6"/>
        <v>3.21</v>
      </c>
      <c r="K13" s="60">
        <f t="shared" si="6"/>
        <v>12.85</v>
      </c>
      <c r="L13" s="60">
        <f t="shared" si="6"/>
        <v>1646.153846</v>
      </c>
    </row>
    <row r="14">
      <c r="A14" s="22"/>
      <c r="B14" s="22"/>
      <c r="C14" s="79"/>
      <c r="D14" s="79"/>
      <c r="E14" s="22"/>
      <c r="F14" s="22"/>
      <c r="G14" s="1"/>
      <c r="H14" s="23"/>
      <c r="I14" s="25"/>
      <c r="J14" s="25"/>
      <c r="K14" s="25"/>
      <c r="L14" s="81"/>
    </row>
    <row r="15">
      <c r="A15" s="22">
        <v>8.0</v>
      </c>
      <c r="B15" s="22" t="s">
        <v>69</v>
      </c>
      <c r="C15" s="79"/>
      <c r="D15" s="79">
        <v>1.0</v>
      </c>
      <c r="E15" s="22" t="s">
        <v>55</v>
      </c>
      <c r="F15" s="22" t="s">
        <v>76</v>
      </c>
      <c r="G15" s="1" t="s">
        <v>56</v>
      </c>
      <c r="H15" s="23">
        <v>55.0</v>
      </c>
      <c r="I15" s="25">
        <v>0.08</v>
      </c>
      <c r="J15" s="25">
        <v>0.5</v>
      </c>
      <c r="K15" s="25">
        <v>10.4</v>
      </c>
      <c r="L15" s="81">
        <f t="shared" ref="L15:L18" si="7">J15/(5*3.9*0.0001)</f>
        <v>256.4102564</v>
      </c>
    </row>
    <row r="16">
      <c r="A16" s="22">
        <v>42.0</v>
      </c>
      <c r="B16" s="22" t="s">
        <v>69</v>
      </c>
      <c r="C16" s="79" t="s">
        <v>44</v>
      </c>
      <c r="D16" s="79">
        <v>2.0</v>
      </c>
      <c r="E16" s="22" t="s">
        <v>57</v>
      </c>
      <c r="F16" s="22" t="s">
        <v>77</v>
      </c>
      <c r="G16" s="1" t="s">
        <v>56</v>
      </c>
      <c r="H16" s="23">
        <v>53.0</v>
      </c>
      <c r="I16" s="25">
        <v>2.72</v>
      </c>
      <c r="J16" s="25">
        <v>1.04</v>
      </c>
      <c r="K16" s="25">
        <v>11.8</v>
      </c>
      <c r="L16" s="81">
        <f t="shared" si="7"/>
        <v>533.3333333</v>
      </c>
    </row>
    <row r="17">
      <c r="A17" s="22">
        <v>43.0</v>
      </c>
      <c r="B17" s="22" t="s">
        <v>69</v>
      </c>
      <c r="C17" s="79"/>
      <c r="D17" s="79">
        <v>2.0</v>
      </c>
      <c r="E17" s="22" t="s">
        <v>55</v>
      </c>
      <c r="F17" s="22" t="s">
        <v>76</v>
      </c>
      <c r="G17" s="1" t="s">
        <v>56</v>
      </c>
      <c r="H17" s="23">
        <v>52.0</v>
      </c>
      <c r="I17" s="25">
        <v>3.95</v>
      </c>
      <c r="J17" s="25">
        <v>1.2</v>
      </c>
      <c r="K17" s="25">
        <v>12.01</v>
      </c>
      <c r="L17" s="81">
        <f t="shared" si="7"/>
        <v>615.3846154</v>
      </c>
    </row>
    <row r="18">
      <c r="A18" s="22">
        <v>61.0</v>
      </c>
      <c r="B18" s="22" t="s">
        <v>69</v>
      </c>
      <c r="C18" s="79"/>
      <c r="D18" s="79">
        <v>3.0</v>
      </c>
      <c r="E18" s="22" t="s">
        <v>55</v>
      </c>
      <c r="F18" s="22" t="s">
        <v>76</v>
      </c>
      <c r="G18" s="1" t="s">
        <v>56</v>
      </c>
      <c r="H18" s="23">
        <v>69.0</v>
      </c>
      <c r="I18" s="25">
        <v>3.55</v>
      </c>
      <c r="J18" s="25">
        <v>1.95</v>
      </c>
      <c r="K18" s="25">
        <v>12.1</v>
      </c>
      <c r="L18" s="81">
        <f t="shared" si="7"/>
        <v>1000</v>
      </c>
    </row>
    <row r="19">
      <c r="A19" s="22"/>
      <c r="B19" s="22"/>
      <c r="C19" s="79" t="s">
        <v>48</v>
      </c>
      <c r="D19" s="79"/>
      <c r="E19" s="22"/>
      <c r="F19" s="22"/>
      <c r="G19" s="1"/>
      <c r="H19" s="60">
        <f t="shared" ref="H19:L19" si="8">AVERAGE(H15:H18)</f>
        <v>57.25</v>
      </c>
      <c r="I19" s="60">
        <f t="shared" si="8"/>
        <v>2.575</v>
      </c>
      <c r="J19" s="60">
        <f t="shared" si="8"/>
        <v>1.1725</v>
      </c>
      <c r="K19" s="60">
        <f t="shared" si="8"/>
        <v>11.5775</v>
      </c>
      <c r="L19" s="60">
        <f t="shared" si="8"/>
        <v>601.2820513</v>
      </c>
    </row>
    <row r="20">
      <c r="A20" s="22"/>
      <c r="B20" s="22"/>
      <c r="C20" s="79"/>
      <c r="D20" s="79"/>
      <c r="E20" s="22"/>
      <c r="F20" s="22"/>
      <c r="G20" s="1"/>
      <c r="H20" s="23"/>
      <c r="I20" s="25"/>
      <c r="J20" s="25"/>
      <c r="K20" s="25"/>
      <c r="L20" s="81"/>
    </row>
    <row r="21" ht="15.75" customHeight="1">
      <c r="A21" s="22">
        <v>10.0</v>
      </c>
      <c r="B21" s="22" t="s">
        <v>78</v>
      </c>
      <c r="C21" s="79" t="s">
        <v>58</v>
      </c>
      <c r="D21" s="79">
        <v>1.0</v>
      </c>
      <c r="E21" s="22" t="s">
        <v>51</v>
      </c>
      <c r="F21" s="22" t="s">
        <v>79</v>
      </c>
      <c r="G21" s="1" t="s">
        <v>50</v>
      </c>
      <c r="H21" s="23">
        <v>50.0</v>
      </c>
      <c r="I21" s="25">
        <v>11.245</v>
      </c>
      <c r="J21" s="25">
        <v>8.23</v>
      </c>
      <c r="K21" s="25">
        <v>13.5</v>
      </c>
      <c r="L21" s="81">
        <f t="shared" ref="L21:L22" si="9">J21/(5*3.9*0.0001)</f>
        <v>4220.512821</v>
      </c>
    </row>
    <row r="22" ht="15.75" customHeight="1">
      <c r="A22" s="22">
        <v>67.0</v>
      </c>
      <c r="B22" s="22" t="s">
        <v>78</v>
      </c>
      <c r="C22" s="79"/>
      <c r="D22" s="79">
        <v>3.0</v>
      </c>
      <c r="E22" s="22" t="s">
        <v>51</v>
      </c>
      <c r="F22" s="22" t="s">
        <v>79</v>
      </c>
      <c r="G22" s="1" t="s">
        <v>50</v>
      </c>
      <c r="H22" s="23">
        <v>60.0</v>
      </c>
      <c r="I22" s="25">
        <v>13.99</v>
      </c>
      <c r="J22" s="25">
        <v>10.2</v>
      </c>
      <c r="K22" s="25">
        <v>14.65</v>
      </c>
      <c r="L22" s="81">
        <f t="shared" si="9"/>
        <v>5230.769231</v>
      </c>
    </row>
    <row r="23" ht="15.75" customHeight="1">
      <c r="A23" s="22"/>
      <c r="B23" s="22"/>
      <c r="C23" s="79" t="s">
        <v>48</v>
      </c>
      <c r="D23" s="79"/>
      <c r="E23" s="22"/>
      <c r="F23" s="22"/>
      <c r="G23" s="1"/>
      <c r="H23" s="60">
        <f t="shared" ref="H23:L23" si="10">AVERAGE(H21:H22)</f>
        <v>55</v>
      </c>
      <c r="I23" s="60">
        <f t="shared" si="10"/>
        <v>12.6175</v>
      </c>
      <c r="J23" s="60">
        <f t="shared" si="10"/>
        <v>9.215</v>
      </c>
      <c r="K23" s="60">
        <f t="shared" si="10"/>
        <v>14.075</v>
      </c>
      <c r="L23" s="60">
        <f t="shared" si="10"/>
        <v>4725.641026</v>
      </c>
    </row>
    <row r="24" ht="15.75" customHeight="1">
      <c r="A24" s="22"/>
      <c r="B24" s="22"/>
      <c r="C24" s="79"/>
      <c r="D24" s="79"/>
      <c r="E24" s="22"/>
      <c r="F24" s="22"/>
      <c r="G24" s="1"/>
      <c r="H24" s="23"/>
      <c r="I24" s="25"/>
      <c r="J24" s="25"/>
      <c r="K24" s="25"/>
      <c r="L24" s="81"/>
    </row>
    <row r="25" ht="15.75" customHeight="1">
      <c r="A25" s="22">
        <v>14.0</v>
      </c>
      <c r="B25" s="22" t="s">
        <v>78</v>
      </c>
      <c r="C25" s="79"/>
      <c r="D25" s="79">
        <v>1.0</v>
      </c>
      <c r="E25" s="22" t="s">
        <v>52</v>
      </c>
      <c r="F25" s="22" t="s">
        <v>80</v>
      </c>
      <c r="G25" s="1" t="s">
        <v>53</v>
      </c>
      <c r="H25" s="23">
        <v>54.0</v>
      </c>
      <c r="I25" s="25">
        <v>9.85</v>
      </c>
      <c r="J25" s="25">
        <v>1.95</v>
      </c>
      <c r="K25" s="25">
        <v>13.8</v>
      </c>
      <c r="L25" s="81">
        <f t="shared" ref="L25:L27" si="11">J25/(5*3.9*0.0001)</f>
        <v>1000</v>
      </c>
    </row>
    <row r="26" ht="15.75" customHeight="1">
      <c r="A26" s="22">
        <v>25.0</v>
      </c>
      <c r="B26" s="22" t="s">
        <v>78</v>
      </c>
      <c r="C26" s="79" t="s">
        <v>58</v>
      </c>
      <c r="D26" s="79">
        <v>2.0</v>
      </c>
      <c r="E26" s="22" t="s">
        <v>52</v>
      </c>
      <c r="F26" s="22" t="s">
        <v>80</v>
      </c>
      <c r="G26" s="1" t="s">
        <v>53</v>
      </c>
      <c r="H26" s="23">
        <v>63.0</v>
      </c>
      <c r="I26" s="25">
        <v>8.485</v>
      </c>
      <c r="J26" s="25">
        <v>6.84</v>
      </c>
      <c r="K26" s="25">
        <v>14.1</v>
      </c>
      <c r="L26" s="81">
        <f t="shared" si="11"/>
        <v>3507.692308</v>
      </c>
    </row>
    <row r="27" ht="15.75" customHeight="1">
      <c r="A27" s="22">
        <v>70.0</v>
      </c>
      <c r="B27" s="22" t="s">
        <v>78</v>
      </c>
      <c r="C27" s="79"/>
      <c r="D27" s="79">
        <v>3.0</v>
      </c>
      <c r="E27" s="22" t="s">
        <v>54</v>
      </c>
      <c r="F27" s="22" t="s">
        <v>81</v>
      </c>
      <c r="G27" s="1" t="s">
        <v>53</v>
      </c>
      <c r="H27" s="23">
        <v>69.0</v>
      </c>
      <c r="I27" s="25">
        <v>11.6</v>
      </c>
      <c r="J27" s="25">
        <v>9.35</v>
      </c>
      <c r="K27" s="25">
        <v>14.0</v>
      </c>
      <c r="L27" s="81">
        <f t="shared" si="11"/>
        <v>4794.871795</v>
      </c>
    </row>
    <row r="28" ht="15.75" customHeight="1">
      <c r="A28" s="22"/>
      <c r="B28" s="22"/>
      <c r="C28" s="79" t="s">
        <v>48</v>
      </c>
      <c r="D28" s="79"/>
      <c r="E28" s="22"/>
      <c r="F28" s="22"/>
      <c r="G28" s="1"/>
      <c r="H28" s="60">
        <f t="shared" ref="H28:L28" si="12">AVERAGE(H25:H27)</f>
        <v>62</v>
      </c>
      <c r="I28" s="60">
        <f t="shared" si="12"/>
        <v>9.978333333</v>
      </c>
      <c r="J28" s="60">
        <f t="shared" si="12"/>
        <v>6.046666667</v>
      </c>
      <c r="K28" s="60">
        <f t="shared" si="12"/>
        <v>13.96666667</v>
      </c>
      <c r="L28" s="60">
        <f t="shared" si="12"/>
        <v>3100.854701</v>
      </c>
    </row>
    <row r="29" ht="15.75" customHeight="1">
      <c r="A29" s="22"/>
      <c r="B29" s="22"/>
      <c r="C29" s="79"/>
      <c r="D29" s="79"/>
      <c r="E29" s="22"/>
      <c r="F29" s="22"/>
      <c r="G29" s="1"/>
      <c r="H29" s="23"/>
      <c r="I29" s="25"/>
      <c r="J29" s="25"/>
      <c r="K29" s="25"/>
      <c r="L29" s="81"/>
    </row>
    <row r="30" ht="15.75" customHeight="1">
      <c r="A30" s="22">
        <v>13.0</v>
      </c>
      <c r="B30" s="22" t="s">
        <v>78</v>
      </c>
      <c r="C30" s="79"/>
      <c r="D30" s="79">
        <v>1.0</v>
      </c>
      <c r="E30" s="22" t="s">
        <v>55</v>
      </c>
      <c r="F30" s="22" t="s">
        <v>82</v>
      </c>
      <c r="G30" s="1" t="s">
        <v>56</v>
      </c>
      <c r="H30" s="23">
        <v>54.0</v>
      </c>
      <c r="I30" s="25">
        <v>2.72</v>
      </c>
      <c r="J30" s="25">
        <v>1.08</v>
      </c>
      <c r="K30" s="25">
        <v>13.0</v>
      </c>
      <c r="L30" s="81">
        <f t="shared" ref="L30:L31" si="13">J30/(5*3.9*0.0001)</f>
        <v>553.8461538</v>
      </c>
    </row>
    <row r="31" ht="15.75" customHeight="1">
      <c r="A31" s="22">
        <v>27.0</v>
      </c>
      <c r="B31" s="22" t="s">
        <v>78</v>
      </c>
      <c r="C31" s="79"/>
      <c r="D31" s="79">
        <v>2.0</v>
      </c>
      <c r="E31" s="22" t="s">
        <v>55</v>
      </c>
      <c r="F31" s="22" t="s">
        <v>82</v>
      </c>
      <c r="G31" s="1" t="s">
        <v>56</v>
      </c>
      <c r="H31" s="23">
        <v>55.0</v>
      </c>
      <c r="I31" s="25">
        <v>3.905</v>
      </c>
      <c r="J31" s="25">
        <v>2.86</v>
      </c>
      <c r="K31" s="25">
        <v>13.6</v>
      </c>
      <c r="L31" s="81">
        <f t="shared" si="13"/>
        <v>1466.666667</v>
      </c>
    </row>
    <row r="32" ht="15.75" customHeight="1">
      <c r="A32" s="22"/>
      <c r="B32" s="22"/>
      <c r="C32" s="79" t="s">
        <v>48</v>
      </c>
      <c r="D32" s="79"/>
      <c r="E32" s="22"/>
      <c r="F32" s="22"/>
      <c r="G32" s="1"/>
      <c r="H32" s="60">
        <f t="shared" ref="H32:L32" si="14">AVERAGE(H30:H31)</f>
        <v>54.5</v>
      </c>
      <c r="I32" s="60">
        <f t="shared" si="14"/>
        <v>3.3125</v>
      </c>
      <c r="J32" s="60">
        <f t="shared" si="14"/>
        <v>1.97</v>
      </c>
      <c r="K32" s="60">
        <f t="shared" si="14"/>
        <v>13.3</v>
      </c>
      <c r="L32" s="60">
        <f t="shared" si="14"/>
        <v>1010.25641</v>
      </c>
    </row>
    <row r="33" ht="15.75" customHeight="1">
      <c r="A33" s="22"/>
      <c r="B33" s="22"/>
      <c r="C33" s="79"/>
      <c r="D33" s="79"/>
      <c r="E33" s="22"/>
      <c r="F33" s="22"/>
      <c r="G33" s="1"/>
      <c r="H33" s="23"/>
      <c r="I33" s="25"/>
      <c r="J33" s="25"/>
      <c r="K33" s="25"/>
      <c r="L33" s="81"/>
    </row>
    <row r="34" ht="15.75" customHeight="1">
      <c r="A34" s="22">
        <v>11.0</v>
      </c>
      <c r="B34" s="22" t="s">
        <v>78</v>
      </c>
      <c r="C34" s="79"/>
      <c r="D34" s="79">
        <v>1.0</v>
      </c>
      <c r="E34" s="22" t="s">
        <v>45</v>
      </c>
      <c r="F34" s="22" t="s">
        <v>83</v>
      </c>
      <c r="G34" s="1" t="s">
        <v>46</v>
      </c>
      <c r="H34" s="23">
        <v>56.0</v>
      </c>
      <c r="I34" s="25">
        <v>14.905</v>
      </c>
      <c r="J34" s="25">
        <v>11.23</v>
      </c>
      <c r="K34" s="25">
        <v>14.5</v>
      </c>
      <c r="L34" s="81">
        <f t="shared" ref="L34:L36" si="15">J34/(5*3.9*0.0001)</f>
        <v>5758.974359</v>
      </c>
    </row>
    <row r="35" ht="15.75" customHeight="1">
      <c r="A35" s="22">
        <v>31.0</v>
      </c>
      <c r="B35" s="22" t="s">
        <v>78</v>
      </c>
      <c r="C35" s="79"/>
      <c r="D35" s="79">
        <v>2.0</v>
      </c>
      <c r="E35" s="22" t="s">
        <v>45</v>
      </c>
      <c r="F35" s="22" t="s">
        <v>83</v>
      </c>
      <c r="G35" s="1" t="s">
        <v>46</v>
      </c>
      <c r="H35" s="23">
        <v>60.0</v>
      </c>
      <c r="I35" s="25">
        <v>14.345</v>
      </c>
      <c r="J35" s="25">
        <v>11.24</v>
      </c>
      <c r="K35" s="25">
        <v>14.3</v>
      </c>
      <c r="L35" s="81">
        <f t="shared" si="15"/>
        <v>5764.102564</v>
      </c>
    </row>
    <row r="36" ht="15.75" customHeight="1">
      <c r="A36" s="22">
        <v>66.0</v>
      </c>
      <c r="B36" s="22" t="s">
        <v>78</v>
      </c>
      <c r="C36" s="79" t="s">
        <v>58</v>
      </c>
      <c r="D36" s="79">
        <v>3.0</v>
      </c>
      <c r="E36" s="22" t="s">
        <v>45</v>
      </c>
      <c r="F36" s="22" t="s">
        <v>83</v>
      </c>
      <c r="G36" s="1" t="s">
        <v>59</v>
      </c>
      <c r="H36" s="23">
        <v>67.0</v>
      </c>
      <c r="I36" s="25">
        <v>14.485</v>
      </c>
      <c r="J36" s="25">
        <v>12.0</v>
      </c>
      <c r="K36" s="25">
        <v>15.1</v>
      </c>
      <c r="L36" s="81">
        <f t="shared" si="15"/>
        <v>6153.846154</v>
      </c>
    </row>
    <row r="37" ht="15.75" customHeight="1">
      <c r="A37" s="22"/>
      <c r="B37" s="22"/>
      <c r="C37" s="79" t="s">
        <v>48</v>
      </c>
      <c r="D37" s="79"/>
      <c r="E37" s="22"/>
      <c r="F37" s="22"/>
      <c r="G37" s="1"/>
      <c r="H37" s="60">
        <f t="shared" ref="H37:L37" si="16">AVERAGE(H34:H36)</f>
        <v>61</v>
      </c>
      <c r="I37" s="60">
        <f t="shared" si="16"/>
        <v>14.57833333</v>
      </c>
      <c r="J37" s="60">
        <f t="shared" si="16"/>
        <v>11.49</v>
      </c>
      <c r="K37" s="60">
        <f t="shared" si="16"/>
        <v>14.63333333</v>
      </c>
      <c r="L37" s="60">
        <f t="shared" si="16"/>
        <v>5892.307692</v>
      </c>
    </row>
    <row r="38" ht="15.75" customHeight="1">
      <c r="A38" s="22"/>
      <c r="B38" s="22"/>
      <c r="C38" s="79"/>
      <c r="D38" s="79"/>
      <c r="E38" s="22"/>
      <c r="F38" s="22"/>
      <c r="G38" s="1"/>
      <c r="H38" s="23"/>
      <c r="I38" s="25"/>
      <c r="J38" s="25"/>
      <c r="K38" s="25"/>
      <c r="L38" s="81"/>
    </row>
    <row r="39" ht="15.75" customHeight="1">
      <c r="A39" s="22">
        <v>18.0</v>
      </c>
      <c r="B39" s="22" t="s">
        <v>84</v>
      </c>
      <c r="C39" s="79" t="s">
        <v>60</v>
      </c>
      <c r="D39" s="82">
        <v>1.0</v>
      </c>
      <c r="E39" s="22" t="s">
        <v>49</v>
      </c>
      <c r="F39" s="22" t="s">
        <v>85</v>
      </c>
      <c r="G39" s="1" t="s">
        <v>50</v>
      </c>
      <c r="H39" s="23">
        <v>54.0</v>
      </c>
      <c r="I39" s="25">
        <v>15.2</v>
      </c>
      <c r="J39" s="25">
        <v>8.0</v>
      </c>
      <c r="K39" s="25">
        <v>14.8</v>
      </c>
      <c r="L39" s="81">
        <f t="shared" ref="L39:L41" si="17">J39/(5*3.9*0.0001)</f>
        <v>4102.564103</v>
      </c>
    </row>
    <row r="40" ht="15.75" customHeight="1">
      <c r="A40" s="22">
        <v>50.0</v>
      </c>
      <c r="B40" s="22" t="s">
        <v>84</v>
      </c>
      <c r="C40" s="79"/>
      <c r="D40" s="79">
        <v>3.0</v>
      </c>
      <c r="E40" s="22" t="s">
        <v>49</v>
      </c>
      <c r="F40" s="22" t="s">
        <v>85</v>
      </c>
      <c r="G40" s="1" t="s">
        <v>50</v>
      </c>
      <c r="H40" s="23">
        <v>72.0</v>
      </c>
      <c r="I40" s="25">
        <v>14.45</v>
      </c>
      <c r="J40" s="25">
        <v>8.45</v>
      </c>
      <c r="K40" s="25">
        <v>14.4</v>
      </c>
      <c r="L40" s="81">
        <f t="shared" si="17"/>
        <v>4333.333333</v>
      </c>
    </row>
    <row r="41" ht="15.75" customHeight="1">
      <c r="A41" s="22">
        <v>38.0</v>
      </c>
      <c r="B41" s="22" t="s">
        <v>84</v>
      </c>
      <c r="C41" s="79"/>
      <c r="D41" s="79">
        <v>2.0</v>
      </c>
      <c r="E41" s="22" t="s">
        <v>49</v>
      </c>
      <c r="F41" s="22" t="s">
        <v>85</v>
      </c>
      <c r="G41" s="1" t="s">
        <v>50</v>
      </c>
      <c r="H41" s="23">
        <v>52.0</v>
      </c>
      <c r="I41" s="25">
        <v>15.91</v>
      </c>
      <c r="J41" s="25">
        <v>11.05</v>
      </c>
      <c r="K41" s="25">
        <v>14.6</v>
      </c>
      <c r="L41" s="81">
        <f t="shared" si="17"/>
        <v>5666.666667</v>
      </c>
    </row>
    <row r="42" ht="15.75" customHeight="1">
      <c r="A42" s="22"/>
      <c r="B42" s="22"/>
      <c r="C42" s="79" t="s">
        <v>48</v>
      </c>
      <c r="D42" s="79"/>
      <c r="E42" s="22"/>
      <c r="F42" s="22"/>
      <c r="G42" s="1"/>
      <c r="H42" s="60">
        <f t="shared" ref="H42:L42" si="18">AVERAGE(H39:H41)</f>
        <v>59.33333333</v>
      </c>
      <c r="I42" s="60">
        <f t="shared" si="18"/>
        <v>15.18666667</v>
      </c>
      <c r="J42" s="60">
        <f t="shared" si="18"/>
        <v>9.166666667</v>
      </c>
      <c r="K42" s="60">
        <f t="shared" si="18"/>
        <v>14.6</v>
      </c>
      <c r="L42" s="60">
        <f t="shared" si="18"/>
        <v>4700.854701</v>
      </c>
    </row>
    <row r="43" ht="15.75" customHeight="1">
      <c r="A43" s="22"/>
      <c r="B43" s="22"/>
      <c r="C43" s="79"/>
      <c r="D43" s="79"/>
      <c r="E43" s="22"/>
      <c r="F43" s="22"/>
      <c r="G43" s="1"/>
      <c r="H43" s="23"/>
      <c r="I43" s="25"/>
      <c r="J43" s="25"/>
      <c r="K43" s="25"/>
      <c r="L43" s="81"/>
    </row>
    <row r="44" ht="15.75" customHeight="1">
      <c r="A44" s="22">
        <v>24.0</v>
      </c>
      <c r="B44" s="22" t="s">
        <v>84</v>
      </c>
      <c r="C44" s="79"/>
      <c r="D44" s="82">
        <v>1.0</v>
      </c>
      <c r="E44" s="22" t="s">
        <v>55</v>
      </c>
      <c r="F44" s="22" t="s">
        <v>86</v>
      </c>
      <c r="G44" s="1" t="s">
        <v>56</v>
      </c>
      <c r="H44" s="23">
        <v>49.0</v>
      </c>
      <c r="I44" s="25">
        <v>6.73</v>
      </c>
      <c r="J44" s="25">
        <v>3.34</v>
      </c>
      <c r="K44" s="25">
        <v>13.6</v>
      </c>
      <c r="L44" s="81">
        <f t="shared" ref="L44:L45" si="19">J44/(5*3.9*0.0001)</f>
        <v>1712.820513</v>
      </c>
    </row>
    <row r="45" ht="15.75" customHeight="1">
      <c r="A45" s="22">
        <v>35.0</v>
      </c>
      <c r="B45" s="22" t="s">
        <v>84</v>
      </c>
      <c r="C45" s="79" t="s">
        <v>60</v>
      </c>
      <c r="D45" s="79">
        <v>2.0</v>
      </c>
      <c r="E45" s="22" t="s">
        <v>57</v>
      </c>
      <c r="F45" s="22" t="s">
        <v>87</v>
      </c>
      <c r="G45" s="1" t="s">
        <v>56</v>
      </c>
      <c r="H45" s="23">
        <v>54.0</v>
      </c>
      <c r="I45" s="25">
        <v>3.865</v>
      </c>
      <c r="J45" s="25">
        <v>2.82</v>
      </c>
      <c r="K45" s="25">
        <v>13.1</v>
      </c>
      <c r="L45" s="81">
        <f t="shared" si="19"/>
        <v>1446.153846</v>
      </c>
    </row>
    <row r="46" ht="15.75" customHeight="1">
      <c r="A46" s="22"/>
      <c r="B46" s="22"/>
      <c r="C46" s="79" t="s">
        <v>48</v>
      </c>
      <c r="D46" s="79"/>
      <c r="E46" s="22"/>
      <c r="F46" s="22"/>
      <c r="G46" s="1"/>
      <c r="H46" s="60">
        <f t="shared" ref="H46:L46" si="20">AVERAGE(H44:H45)</f>
        <v>51.5</v>
      </c>
      <c r="I46" s="60">
        <f t="shared" si="20"/>
        <v>5.2975</v>
      </c>
      <c r="J46" s="60">
        <f t="shared" si="20"/>
        <v>3.08</v>
      </c>
      <c r="K46" s="60">
        <f t="shared" si="20"/>
        <v>13.35</v>
      </c>
      <c r="L46" s="60">
        <f t="shared" si="20"/>
        <v>1579.487179</v>
      </c>
    </row>
    <row r="47" ht="15.75" customHeight="1">
      <c r="A47" s="22"/>
      <c r="B47" s="22"/>
      <c r="C47" s="79"/>
      <c r="D47" s="79"/>
      <c r="E47" s="22"/>
      <c r="F47" s="22"/>
      <c r="G47" s="1"/>
      <c r="H47" s="23"/>
      <c r="I47" s="25"/>
      <c r="J47" s="25"/>
      <c r="K47" s="25"/>
      <c r="L47" s="81"/>
    </row>
    <row r="48" ht="15.75" customHeight="1">
      <c r="A48" s="22">
        <v>39.0</v>
      </c>
      <c r="B48" s="22" t="s">
        <v>84</v>
      </c>
      <c r="C48" s="79"/>
      <c r="D48" s="79">
        <v>2.0</v>
      </c>
      <c r="E48" s="22" t="s">
        <v>47</v>
      </c>
      <c r="F48" s="22" t="s">
        <v>88</v>
      </c>
      <c r="G48" s="1" t="s">
        <v>46</v>
      </c>
      <c r="H48" s="23">
        <v>46.0</v>
      </c>
      <c r="I48" s="25">
        <v>10.725</v>
      </c>
      <c r="J48" s="25">
        <v>12.35</v>
      </c>
      <c r="K48" s="25">
        <v>15.2</v>
      </c>
      <c r="L48" s="81">
        <f t="shared" ref="L48:L49" si="21">J48/(5*3.9*0.0001)</f>
        <v>6333.333333</v>
      </c>
    </row>
    <row r="49" ht="15.75" customHeight="1">
      <c r="A49" s="22">
        <v>49.0</v>
      </c>
      <c r="B49" s="22" t="s">
        <v>84</v>
      </c>
      <c r="C49" s="79" t="s">
        <v>60</v>
      </c>
      <c r="D49" s="79">
        <v>3.0</v>
      </c>
      <c r="E49" s="22" t="s">
        <v>45</v>
      </c>
      <c r="F49" s="22" t="s">
        <v>89</v>
      </c>
      <c r="G49" s="1" t="s">
        <v>46</v>
      </c>
      <c r="H49" s="23">
        <v>64.0</v>
      </c>
      <c r="I49" s="25">
        <v>16.21</v>
      </c>
      <c r="J49" s="25">
        <v>12.26</v>
      </c>
      <c r="K49" s="25">
        <v>14.6</v>
      </c>
      <c r="L49" s="81">
        <f t="shared" si="21"/>
        <v>6287.179487</v>
      </c>
    </row>
    <row r="50" ht="15.75" customHeight="1">
      <c r="A50" s="22"/>
      <c r="B50" s="22"/>
      <c r="C50" s="79" t="s">
        <v>48</v>
      </c>
      <c r="D50" s="79"/>
      <c r="E50" s="22"/>
      <c r="F50" s="22"/>
      <c r="G50" s="1"/>
      <c r="H50" s="60">
        <f t="shared" ref="H50:L50" si="22">AVERAGE(H48:H49)</f>
        <v>55</v>
      </c>
      <c r="I50" s="60">
        <f t="shared" si="22"/>
        <v>13.4675</v>
      </c>
      <c r="J50" s="60">
        <f t="shared" si="22"/>
        <v>12.305</v>
      </c>
      <c r="K50" s="60">
        <f t="shared" si="22"/>
        <v>14.9</v>
      </c>
      <c r="L50" s="60">
        <f t="shared" si="22"/>
        <v>6310.25641</v>
      </c>
    </row>
    <row r="51" ht="15.75" customHeight="1">
      <c r="A51" s="22"/>
      <c r="B51" s="22"/>
      <c r="C51" s="79"/>
      <c r="D51" s="79"/>
      <c r="E51" s="22"/>
      <c r="F51" s="22"/>
      <c r="G51" s="1"/>
      <c r="H51" s="23"/>
      <c r="I51" s="25"/>
      <c r="J51" s="25"/>
      <c r="K51" s="25"/>
      <c r="L51" s="81"/>
    </row>
    <row r="52" ht="15.75" customHeight="1">
      <c r="A52" s="22">
        <v>22.0</v>
      </c>
      <c r="B52" s="22" t="s">
        <v>84</v>
      </c>
      <c r="C52" s="79"/>
      <c r="D52" s="82">
        <v>1.0</v>
      </c>
      <c r="E52" s="22" t="s">
        <v>54</v>
      </c>
      <c r="F52" s="22" t="s">
        <v>90</v>
      </c>
      <c r="G52" s="1" t="s">
        <v>53</v>
      </c>
      <c r="H52" s="23">
        <v>52.0</v>
      </c>
      <c r="I52" s="25">
        <v>13.2</v>
      </c>
      <c r="J52" s="25">
        <v>4.87</v>
      </c>
      <c r="K52" s="25">
        <v>14.1</v>
      </c>
      <c r="L52" s="81">
        <f t="shared" ref="L52:L54" si="23">J52/(5*3.9*0.0001)</f>
        <v>2497.435897</v>
      </c>
    </row>
    <row r="53" ht="15.75" customHeight="1">
      <c r="A53" s="22">
        <v>36.0</v>
      </c>
      <c r="B53" s="22" t="s">
        <v>84</v>
      </c>
      <c r="C53" s="79"/>
      <c r="D53" s="79">
        <v>2.0</v>
      </c>
      <c r="E53" s="22" t="s">
        <v>52</v>
      </c>
      <c r="F53" s="22" t="s">
        <v>91</v>
      </c>
      <c r="G53" s="1" t="s">
        <v>53</v>
      </c>
      <c r="H53" s="23">
        <v>56.0</v>
      </c>
      <c r="I53" s="25">
        <v>8.715</v>
      </c>
      <c r="J53" s="25">
        <v>8.06</v>
      </c>
      <c r="K53" s="25">
        <v>13.5</v>
      </c>
      <c r="L53" s="81">
        <f t="shared" si="23"/>
        <v>4133.333333</v>
      </c>
    </row>
    <row r="54" ht="15.75" customHeight="1">
      <c r="A54" s="22">
        <v>54.0</v>
      </c>
      <c r="B54" s="22" t="s">
        <v>84</v>
      </c>
      <c r="C54" s="79"/>
      <c r="D54" s="79">
        <v>3.0</v>
      </c>
      <c r="E54" s="22" t="s">
        <v>54</v>
      </c>
      <c r="F54" s="22" t="s">
        <v>90</v>
      </c>
      <c r="G54" s="1" t="s">
        <v>53</v>
      </c>
      <c r="H54" s="23">
        <v>71.0</v>
      </c>
      <c r="I54" s="25">
        <v>14.2</v>
      </c>
      <c r="J54" s="25">
        <v>7.78</v>
      </c>
      <c r="K54" s="25">
        <v>14.0</v>
      </c>
      <c r="L54" s="81">
        <f t="shared" si="23"/>
        <v>3989.74359</v>
      </c>
    </row>
    <row r="55" ht="15.75" customHeight="1">
      <c r="C55" s="79" t="s">
        <v>48</v>
      </c>
      <c r="H55" s="81">
        <f t="shared" ref="H55:L55" si="24">AVERAGE(H52:H54)</f>
        <v>59.66666667</v>
      </c>
      <c r="I55" s="81">
        <f t="shared" si="24"/>
        <v>12.03833333</v>
      </c>
      <c r="J55" s="81">
        <f t="shared" si="24"/>
        <v>6.903333333</v>
      </c>
      <c r="K55" s="81">
        <f t="shared" si="24"/>
        <v>13.86666667</v>
      </c>
      <c r="L55" s="81">
        <f t="shared" si="24"/>
        <v>3540.17094</v>
      </c>
    </row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2023-06-28T05:51:36Z</dcterms:created>
  <dc:creator>Mr. T</dc:creator>
</cp:coreProperties>
</file>